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<sst xmlns="http://schemas.openxmlformats.org/spreadsheetml/2006/main" count="76" uniqueCount="51">
  <si>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(по данным BA-MA RL 2 III / 874 - 882)</t>
  </si>
  <si>
    <t>1942 г.</t>
  </si>
  <si>
    <t>1943 г.</t>
  </si>
  <si>
    <t>1944 г.</t>
  </si>
  <si>
    <t>Потери</t>
  </si>
  <si>
    <t>Ремонт</t>
  </si>
  <si>
    <t>Боевые</t>
  </si>
  <si>
    <t>Небоевые</t>
  </si>
  <si>
    <t>Всего</t>
  </si>
  <si>
    <t>Безвозвратные потери</t>
  </si>
  <si>
    <t>Итого:</t>
  </si>
  <si>
    <t>Всего:</t>
  </si>
  <si>
    <t>Примечания:</t>
  </si>
  <si>
    <t>Советско-германский фронт*</t>
  </si>
  <si>
    <t>Месяц</t>
  </si>
  <si>
    <t>Остальные ТВД*</t>
  </si>
  <si>
    <t>Всего*</t>
  </si>
  <si>
    <t>Наличие**</t>
  </si>
  <si>
    <t>% ко всем ТВД***</t>
  </si>
  <si>
    <t>*** - Учитываются только наличие самолётов и безвозвратные потери в боевых частях</t>
  </si>
  <si>
    <t>Отсутствуют данные по следующим частям и подразделениям:</t>
  </si>
  <si>
    <t>** - Наличие самолётов указано на первое число каждого месяца</t>
  </si>
  <si>
    <t>Данные в графах "Советско-германский фронт" и "Остальные ТВД" не следует считать абсолютно точными. Это связано с тем, что</t>
  </si>
  <si>
    <t>иногда бывает очень трудно распределить потери в тех или иных подразделениях по разным фронтам. Однако возможная ошибка в</t>
  </si>
  <si>
    <t>общем итоге не превышает нескольких десятков самолётов (максимум до сотни).</t>
  </si>
  <si>
    <t>" - Средние значения</t>
  </si>
  <si>
    <t xml:space="preserve">Потери самолётного парка эскадр тяжёлых истребителей (ZG) </t>
  </si>
  <si>
    <t>Учебные части****</t>
  </si>
  <si>
    <t>* - Включая данные о наличии и потерях самолётов в PzJgSt/ZG 1</t>
  </si>
  <si>
    <t>**** - Zerstörer-Ergänzungsgruppe</t>
  </si>
  <si>
    <t>12./ZG 1 - за всё время</t>
  </si>
  <si>
    <t>ErgSt/ZG 2 - за всё время</t>
  </si>
  <si>
    <t>0"</t>
  </si>
  <si>
    <t>70"</t>
  </si>
  <si>
    <t>88"</t>
  </si>
  <si>
    <t>79"</t>
  </si>
  <si>
    <t>Итого: 2460 самолётов (1884 безвозвратно и 576 ремонт)</t>
  </si>
  <si>
    <t>0,0%"</t>
  </si>
  <si>
    <t>92"</t>
  </si>
  <si>
    <t>27"</t>
  </si>
  <si>
    <t>43,9%"</t>
  </si>
  <si>
    <t>19,1%"</t>
  </si>
  <si>
    <t>40"</t>
  </si>
  <si>
    <t>21,0%"</t>
  </si>
  <si>
    <t>93"</t>
  </si>
  <si>
    <t>165"</t>
  </si>
  <si>
    <t>231"</t>
  </si>
  <si>
    <t>163"</t>
  </si>
  <si>
    <t>184"</t>
  </si>
  <si>
    <t>192"</t>
  </si>
  <si>
    <t>202"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</si>
</sst>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2">
    <font>
      <sz val="10"/>
      <name val="Arial Cyr"/>
      <family val="0"/>
    </font>
    <font>
      <b/>
      <sz val="22"/>
      <name val="Arial Cyr"/>
      <family val="2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  <font>
      <b/>
      <sz val="10"/>
      <color indexed="10"/>
      <name val="Arial Cyr"/>
      <family val="2"/>
    </font>
    <font>
      <b/>
      <sz val="10"/>
      <color indexed="14"/>
      <name val="Arial Cyr"/>
      <family val="2"/>
    </font>
    <font>
      <b/>
      <sz val="10"/>
      <color indexed="48"/>
      <name val="Arial Cyr"/>
      <family val="2"/>
    </font>
    <font>
      <b/>
      <sz val="10"/>
      <color indexed="57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1" fillId="0" borderId="0" xfId="0" applyFont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" fontId="2" fillId="0" borderId="32" xfId="0" applyNumberFormat="1" applyFont="1" applyBorder="1" applyAlignment="1">
      <alignment horizontal="center" vertical="center"/>
    </xf>
    <xf numFmtId="17" fontId="2" fillId="0" borderId="2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 topLeftCell="A1">
      <selection activeCell="A126" sqref="A126"/>
    </sheetView>
  </sheetViews>
  <sheetFormatPr defaultColWidth="9.00390625" defaultRowHeight="12.75"/>
  <cols>
    <col min="1" max="1" width="11.875" style="0" customWidth="1"/>
    <col min="2" max="23" width="12.125" style="0" customWidth="1"/>
  </cols>
  <sheetData>
    <row r="1" spans="1:19" ht="27.75">
      <c r="A1" s="1"/>
      <c r="B1" s="46" t="s">
        <v>26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2"/>
      <c r="P1" s="2"/>
      <c r="Q1" s="2"/>
      <c r="R1" s="2"/>
      <c r="S1" s="1"/>
    </row>
    <row r="3" spans="2:18" ht="15.75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7"/>
      <c r="O3" s="3"/>
      <c r="P3" s="3"/>
      <c r="Q3" s="3"/>
      <c r="R3" s="3"/>
    </row>
    <row r="4" ht="13.5" thickBot="1"/>
    <row r="5" spans="1:23" ht="15.75" customHeight="1" thickBot="1" thickTop="1">
      <c r="A5" s="102" t="s">
        <v>14</v>
      </c>
      <c r="B5" s="106" t="s">
        <v>13</v>
      </c>
      <c r="C5" s="106"/>
      <c r="D5" s="106"/>
      <c r="E5" s="106"/>
      <c r="F5" s="106"/>
      <c r="G5" s="106" t="s">
        <v>18</v>
      </c>
      <c r="H5" s="106"/>
      <c r="I5" s="108" t="s">
        <v>15</v>
      </c>
      <c r="J5" s="108"/>
      <c r="K5" s="108"/>
      <c r="L5" s="108"/>
      <c r="M5" s="108"/>
      <c r="N5" s="107" t="s">
        <v>16</v>
      </c>
      <c r="O5" s="107"/>
      <c r="P5" s="107"/>
      <c r="Q5" s="107"/>
      <c r="R5" s="107"/>
      <c r="S5" s="102" t="s">
        <v>27</v>
      </c>
      <c r="T5" s="102"/>
      <c r="U5" s="102"/>
      <c r="V5" s="102"/>
      <c r="W5" s="102"/>
    </row>
    <row r="6" spans="1:23" ht="15.75" customHeight="1" thickBot="1" thickTop="1">
      <c r="A6" s="104"/>
      <c r="B6" s="102" t="s">
        <v>17</v>
      </c>
      <c r="C6" s="102" t="s">
        <v>4</v>
      </c>
      <c r="D6" s="102"/>
      <c r="E6" s="102"/>
      <c r="F6" s="102"/>
      <c r="G6" s="106"/>
      <c r="H6" s="106"/>
      <c r="I6" s="102" t="s">
        <v>17</v>
      </c>
      <c r="J6" s="102" t="s">
        <v>4</v>
      </c>
      <c r="K6" s="102"/>
      <c r="L6" s="102"/>
      <c r="M6" s="103"/>
      <c r="N6" s="102" t="s">
        <v>17</v>
      </c>
      <c r="O6" s="101" t="s">
        <v>4</v>
      </c>
      <c r="P6" s="102"/>
      <c r="Q6" s="102"/>
      <c r="R6" s="103"/>
      <c r="S6" s="102" t="s">
        <v>17</v>
      </c>
      <c r="T6" s="101" t="s">
        <v>4</v>
      </c>
      <c r="U6" s="102"/>
      <c r="V6" s="102"/>
      <c r="W6" s="102"/>
    </row>
    <row r="7" spans="1:23" ht="15.75" customHeight="1" thickBot="1" thickTop="1">
      <c r="A7" s="104"/>
      <c r="B7" s="112"/>
      <c r="C7" s="102" t="s">
        <v>9</v>
      </c>
      <c r="D7" s="102"/>
      <c r="E7" s="102"/>
      <c r="F7" s="102" t="s">
        <v>5</v>
      </c>
      <c r="G7" s="102" t="s">
        <v>17</v>
      </c>
      <c r="H7" s="102" t="s">
        <v>4</v>
      </c>
      <c r="I7" s="102"/>
      <c r="J7" s="102" t="s">
        <v>9</v>
      </c>
      <c r="K7" s="102"/>
      <c r="L7" s="102"/>
      <c r="M7" s="103" t="s">
        <v>5</v>
      </c>
      <c r="N7" s="102"/>
      <c r="O7" s="101" t="s">
        <v>9</v>
      </c>
      <c r="P7" s="102"/>
      <c r="Q7" s="102"/>
      <c r="R7" s="103" t="s">
        <v>5</v>
      </c>
      <c r="S7" s="102"/>
      <c r="T7" s="101" t="s">
        <v>9</v>
      </c>
      <c r="U7" s="102"/>
      <c r="V7" s="102"/>
      <c r="W7" s="102" t="s">
        <v>5</v>
      </c>
    </row>
    <row r="8" spans="1:23" ht="15.75" customHeight="1" thickBot="1" thickTop="1">
      <c r="A8" s="105"/>
      <c r="B8" s="104"/>
      <c r="C8" s="4" t="s">
        <v>6</v>
      </c>
      <c r="D8" s="4" t="s">
        <v>7</v>
      </c>
      <c r="E8" s="4" t="s">
        <v>8</v>
      </c>
      <c r="F8" s="102"/>
      <c r="G8" s="102"/>
      <c r="H8" s="102"/>
      <c r="I8" s="102"/>
      <c r="J8" s="4" t="s">
        <v>6</v>
      </c>
      <c r="K8" s="4" t="s">
        <v>7</v>
      </c>
      <c r="L8" s="4" t="s">
        <v>8</v>
      </c>
      <c r="M8" s="103"/>
      <c r="N8" s="102"/>
      <c r="O8" s="8" t="s">
        <v>6</v>
      </c>
      <c r="P8" s="4" t="s">
        <v>7</v>
      </c>
      <c r="Q8" s="4" t="s">
        <v>8</v>
      </c>
      <c r="R8" s="103"/>
      <c r="S8" s="102"/>
      <c r="T8" s="8" t="s">
        <v>6</v>
      </c>
      <c r="U8" s="4" t="s">
        <v>7</v>
      </c>
      <c r="V8" s="4" t="s">
        <v>8</v>
      </c>
      <c r="W8" s="102"/>
    </row>
    <row r="9" spans="1:23" ht="13.5" thickTop="1">
      <c r="A9" s="5">
        <v>15401</v>
      </c>
      <c r="B9" s="12">
        <v>20</v>
      </c>
      <c r="C9" s="9">
        <v>5</v>
      </c>
      <c r="D9" s="10">
        <v>4</v>
      </c>
      <c r="E9" s="24">
        <f>SUM(C9:D9)</f>
        <v>9</v>
      </c>
      <c r="F9" s="13">
        <v>0</v>
      </c>
      <c r="G9" s="42">
        <v>0.18</v>
      </c>
      <c r="H9" s="27">
        <v>0.31</v>
      </c>
      <c r="I9" s="12">
        <v>91</v>
      </c>
      <c r="J9" s="9">
        <v>14</v>
      </c>
      <c r="K9" s="10">
        <v>6</v>
      </c>
      <c r="L9" s="30">
        <f aca="true" t="shared" si="0" ref="L9:L18">SUM(J9:K9)</f>
        <v>20</v>
      </c>
      <c r="M9" s="11">
        <v>2</v>
      </c>
      <c r="N9" s="12">
        <v>111</v>
      </c>
      <c r="O9" s="9">
        <v>19</v>
      </c>
      <c r="P9" s="10">
        <v>10</v>
      </c>
      <c r="Q9" s="33">
        <f aca="true" t="shared" si="1" ref="Q9:Q18">SUM(O9:P9)</f>
        <v>29</v>
      </c>
      <c r="R9" s="11">
        <v>2</v>
      </c>
      <c r="S9" s="12">
        <v>0</v>
      </c>
      <c r="T9" s="9">
        <v>0</v>
      </c>
      <c r="U9" s="10">
        <v>0</v>
      </c>
      <c r="V9" s="36">
        <v>0</v>
      </c>
      <c r="W9" s="13">
        <v>0</v>
      </c>
    </row>
    <row r="10" spans="1:23" ht="12.75">
      <c r="A10" s="6">
        <v>15432</v>
      </c>
      <c r="B10" s="17">
        <v>0</v>
      </c>
      <c r="C10" s="14">
        <v>0</v>
      </c>
      <c r="D10" s="15">
        <v>0</v>
      </c>
      <c r="E10" s="25">
        <v>0</v>
      </c>
      <c r="F10" s="18">
        <v>0</v>
      </c>
      <c r="G10" s="43">
        <v>0</v>
      </c>
      <c r="H10" s="28">
        <v>0</v>
      </c>
      <c r="I10" s="17">
        <v>86</v>
      </c>
      <c r="J10" s="14">
        <v>2</v>
      </c>
      <c r="K10" s="15">
        <v>17</v>
      </c>
      <c r="L10" s="31">
        <f t="shared" si="0"/>
        <v>19</v>
      </c>
      <c r="M10" s="16">
        <v>12</v>
      </c>
      <c r="N10" s="17">
        <v>86</v>
      </c>
      <c r="O10" s="14">
        <v>2</v>
      </c>
      <c r="P10" s="15">
        <v>17</v>
      </c>
      <c r="Q10" s="34">
        <f t="shared" si="1"/>
        <v>19</v>
      </c>
      <c r="R10" s="16">
        <v>12</v>
      </c>
      <c r="S10" s="17">
        <v>0</v>
      </c>
      <c r="T10" s="14">
        <v>0</v>
      </c>
      <c r="U10" s="15">
        <v>0</v>
      </c>
      <c r="V10" s="37">
        <v>0</v>
      </c>
      <c r="W10" s="18">
        <v>0</v>
      </c>
    </row>
    <row r="11" spans="1:23" ht="12.75">
      <c r="A11" s="6">
        <v>15462</v>
      </c>
      <c r="B11" s="17">
        <v>0</v>
      </c>
      <c r="C11" s="14">
        <v>0</v>
      </c>
      <c r="D11" s="15">
        <v>0</v>
      </c>
      <c r="E11" s="25">
        <v>0</v>
      </c>
      <c r="F11" s="18">
        <v>0</v>
      </c>
      <c r="G11" s="43">
        <v>0</v>
      </c>
      <c r="H11" s="28">
        <v>0</v>
      </c>
      <c r="I11" s="17">
        <v>214</v>
      </c>
      <c r="J11" s="14">
        <v>7</v>
      </c>
      <c r="K11" s="15">
        <v>19</v>
      </c>
      <c r="L11" s="31">
        <f t="shared" si="0"/>
        <v>26</v>
      </c>
      <c r="M11" s="16">
        <v>18</v>
      </c>
      <c r="N11" s="17">
        <v>214</v>
      </c>
      <c r="O11" s="14">
        <v>7</v>
      </c>
      <c r="P11" s="15">
        <v>19</v>
      </c>
      <c r="Q11" s="34">
        <f t="shared" si="1"/>
        <v>26</v>
      </c>
      <c r="R11" s="16">
        <v>18</v>
      </c>
      <c r="S11" s="17">
        <v>0</v>
      </c>
      <c r="T11" s="14">
        <v>0</v>
      </c>
      <c r="U11" s="15">
        <v>0</v>
      </c>
      <c r="V11" s="37">
        <v>0</v>
      </c>
      <c r="W11" s="18">
        <v>0</v>
      </c>
    </row>
    <row r="12" spans="1:23" ht="12.75">
      <c r="A12" s="6">
        <v>15493</v>
      </c>
      <c r="B12" s="17">
        <v>241</v>
      </c>
      <c r="C12" s="14">
        <v>41</v>
      </c>
      <c r="D12" s="15">
        <v>31</v>
      </c>
      <c r="E12" s="25">
        <f aca="true" t="shared" si="2" ref="E12:E18">SUM(C12:D12)</f>
        <v>72</v>
      </c>
      <c r="F12" s="18">
        <v>2</v>
      </c>
      <c r="G12" s="43">
        <v>0.78</v>
      </c>
      <c r="H12" s="28">
        <v>0.878</v>
      </c>
      <c r="I12" s="17">
        <v>68</v>
      </c>
      <c r="J12" s="14">
        <v>3</v>
      </c>
      <c r="K12" s="15">
        <v>7</v>
      </c>
      <c r="L12" s="31">
        <f t="shared" si="0"/>
        <v>10</v>
      </c>
      <c r="M12" s="16">
        <v>1</v>
      </c>
      <c r="N12" s="17">
        <v>309</v>
      </c>
      <c r="O12" s="14">
        <v>44</v>
      </c>
      <c r="P12" s="15">
        <v>38</v>
      </c>
      <c r="Q12" s="34">
        <f t="shared" si="1"/>
        <v>82</v>
      </c>
      <c r="R12" s="16">
        <v>3</v>
      </c>
      <c r="S12" s="17">
        <v>0</v>
      </c>
      <c r="T12" s="14">
        <v>0</v>
      </c>
      <c r="U12" s="15">
        <v>0</v>
      </c>
      <c r="V12" s="37">
        <v>0</v>
      </c>
      <c r="W12" s="18">
        <v>0</v>
      </c>
    </row>
    <row r="13" spans="1:23" ht="12.75">
      <c r="A13" s="6">
        <v>15523</v>
      </c>
      <c r="B13" s="17">
        <v>193</v>
      </c>
      <c r="C13" s="14">
        <v>33</v>
      </c>
      <c r="D13" s="15">
        <v>9</v>
      </c>
      <c r="E13" s="25">
        <f t="shared" si="2"/>
        <v>42</v>
      </c>
      <c r="F13" s="18">
        <v>4</v>
      </c>
      <c r="G13" s="43">
        <v>0.775</v>
      </c>
      <c r="H13" s="28">
        <v>0.977</v>
      </c>
      <c r="I13" s="17">
        <v>56</v>
      </c>
      <c r="J13" s="14">
        <v>1</v>
      </c>
      <c r="K13" s="15">
        <v>0</v>
      </c>
      <c r="L13" s="31">
        <f t="shared" si="0"/>
        <v>1</v>
      </c>
      <c r="M13" s="16">
        <v>0</v>
      </c>
      <c r="N13" s="17">
        <v>249</v>
      </c>
      <c r="O13" s="14">
        <v>34</v>
      </c>
      <c r="P13" s="15">
        <v>9</v>
      </c>
      <c r="Q13" s="34">
        <f t="shared" si="1"/>
        <v>43</v>
      </c>
      <c r="R13" s="16">
        <v>4</v>
      </c>
      <c r="S13" s="17">
        <v>0</v>
      </c>
      <c r="T13" s="14">
        <v>0</v>
      </c>
      <c r="U13" s="15">
        <v>0</v>
      </c>
      <c r="V13" s="37">
        <v>0</v>
      </c>
      <c r="W13" s="18">
        <v>0</v>
      </c>
    </row>
    <row r="14" spans="1:23" ht="12.75">
      <c r="A14" s="6">
        <v>15554</v>
      </c>
      <c r="B14" s="17">
        <v>108</v>
      </c>
      <c r="C14" s="14">
        <v>37</v>
      </c>
      <c r="D14" s="15">
        <v>4</v>
      </c>
      <c r="E14" s="25">
        <f t="shared" si="2"/>
        <v>41</v>
      </c>
      <c r="F14" s="18">
        <v>4</v>
      </c>
      <c r="G14" s="43">
        <v>0.684</v>
      </c>
      <c r="H14" s="28">
        <v>0.774</v>
      </c>
      <c r="I14" s="17">
        <v>50</v>
      </c>
      <c r="J14" s="14">
        <v>5</v>
      </c>
      <c r="K14" s="15">
        <v>7</v>
      </c>
      <c r="L14" s="31">
        <f t="shared" si="0"/>
        <v>12</v>
      </c>
      <c r="M14" s="16">
        <v>4</v>
      </c>
      <c r="N14" s="17">
        <v>158</v>
      </c>
      <c r="O14" s="14">
        <v>42</v>
      </c>
      <c r="P14" s="15">
        <v>11</v>
      </c>
      <c r="Q14" s="34">
        <f t="shared" si="1"/>
        <v>53</v>
      </c>
      <c r="R14" s="16">
        <v>8</v>
      </c>
      <c r="S14" s="17">
        <v>0</v>
      </c>
      <c r="T14" s="14">
        <v>0</v>
      </c>
      <c r="U14" s="15">
        <v>0</v>
      </c>
      <c r="V14" s="37">
        <v>0</v>
      </c>
      <c r="W14" s="18">
        <v>0</v>
      </c>
    </row>
    <row r="15" spans="1:23" ht="12.75">
      <c r="A15" s="6">
        <v>15585</v>
      </c>
      <c r="B15" s="17">
        <v>109</v>
      </c>
      <c r="C15" s="14">
        <v>26</v>
      </c>
      <c r="D15" s="15">
        <v>13</v>
      </c>
      <c r="E15" s="25">
        <f t="shared" si="2"/>
        <v>39</v>
      </c>
      <c r="F15" s="18">
        <v>27</v>
      </c>
      <c r="G15" s="43">
        <v>0.634</v>
      </c>
      <c r="H15" s="28">
        <v>0.736</v>
      </c>
      <c r="I15" s="17">
        <v>63</v>
      </c>
      <c r="J15" s="14">
        <v>1</v>
      </c>
      <c r="K15" s="15">
        <v>13</v>
      </c>
      <c r="L15" s="31">
        <f t="shared" si="0"/>
        <v>14</v>
      </c>
      <c r="M15" s="16">
        <v>4</v>
      </c>
      <c r="N15" s="17">
        <v>172</v>
      </c>
      <c r="O15" s="14">
        <v>27</v>
      </c>
      <c r="P15" s="15">
        <v>26</v>
      </c>
      <c r="Q15" s="34">
        <f t="shared" si="1"/>
        <v>53</v>
      </c>
      <c r="R15" s="16">
        <v>31</v>
      </c>
      <c r="S15" s="17">
        <v>0</v>
      </c>
      <c r="T15" s="14">
        <v>0</v>
      </c>
      <c r="U15" s="15">
        <v>0</v>
      </c>
      <c r="V15" s="37">
        <v>0</v>
      </c>
      <c r="W15" s="18">
        <v>0</v>
      </c>
    </row>
    <row r="16" spans="1:23" ht="12.75">
      <c r="A16" s="6">
        <v>15615</v>
      </c>
      <c r="B16" s="17">
        <v>68</v>
      </c>
      <c r="C16" s="14">
        <v>7</v>
      </c>
      <c r="D16" s="15">
        <v>2</v>
      </c>
      <c r="E16" s="25">
        <f t="shared" si="2"/>
        <v>9</v>
      </c>
      <c r="F16" s="18">
        <v>11</v>
      </c>
      <c r="G16" s="43">
        <v>0.384</v>
      </c>
      <c r="H16" s="28">
        <v>0.346</v>
      </c>
      <c r="I16" s="17">
        <v>109</v>
      </c>
      <c r="J16" s="14">
        <v>1</v>
      </c>
      <c r="K16" s="15">
        <v>16</v>
      </c>
      <c r="L16" s="31">
        <f t="shared" si="0"/>
        <v>17</v>
      </c>
      <c r="M16" s="16">
        <v>2</v>
      </c>
      <c r="N16" s="17">
        <v>177</v>
      </c>
      <c r="O16" s="14">
        <v>8</v>
      </c>
      <c r="P16" s="15">
        <v>18</v>
      </c>
      <c r="Q16" s="34">
        <f t="shared" si="1"/>
        <v>26</v>
      </c>
      <c r="R16" s="16">
        <v>13</v>
      </c>
      <c r="S16" s="17">
        <v>0</v>
      </c>
      <c r="T16" s="14">
        <v>0</v>
      </c>
      <c r="U16" s="15">
        <v>0</v>
      </c>
      <c r="V16" s="37">
        <v>0</v>
      </c>
      <c r="W16" s="18">
        <v>0</v>
      </c>
    </row>
    <row r="17" spans="1:23" ht="12.75">
      <c r="A17" s="6">
        <v>15646</v>
      </c>
      <c r="B17" s="17">
        <v>124</v>
      </c>
      <c r="C17" s="14">
        <v>7</v>
      </c>
      <c r="D17" s="15">
        <v>9</v>
      </c>
      <c r="E17" s="25">
        <f t="shared" si="2"/>
        <v>16</v>
      </c>
      <c r="F17" s="18">
        <v>7</v>
      </c>
      <c r="G17" s="43">
        <v>0.498</v>
      </c>
      <c r="H17" s="28">
        <v>0.258</v>
      </c>
      <c r="I17" s="17">
        <v>125</v>
      </c>
      <c r="J17" s="14">
        <v>18</v>
      </c>
      <c r="K17" s="15">
        <v>28</v>
      </c>
      <c r="L17" s="31">
        <f t="shared" si="0"/>
        <v>46</v>
      </c>
      <c r="M17" s="16">
        <v>16</v>
      </c>
      <c r="N17" s="17">
        <v>249</v>
      </c>
      <c r="O17" s="14">
        <v>25</v>
      </c>
      <c r="P17" s="15">
        <v>37</v>
      </c>
      <c r="Q17" s="34">
        <f t="shared" si="1"/>
        <v>62</v>
      </c>
      <c r="R17" s="16">
        <v>23</v>
      </c>
      <c r="S17" s="17">
        <v>0</v>
      </c>
      <c r="T17" s="14">
        <v>0</v>
      </c>
      <c r="U17" s="15">
        <v>0</v>
      </c>
      <c r="V17" s="37">
        <v>0</v>
      </c>
      <c r="W17" s="18">
        <v>0</v>
      </c>
    </row>
    <row r="18" spans="1:23" ht="13.5" thickBot="1">
      <c r="A18" s="7">
        <v>15676</v>
      </c>
      <c r="B18" s="22">
        <v>54</v>
      </c>
      <c r="C18" s="19">
        <v>22</v>
      </c>
      <c r="D18" s="20">
        <v>10</v>
      </c>
      <c r="E18" s="26">
        <f t="shared" si="2"/>
        <v>32</v>
      </c>
      <c r="F18" s="23">
        <v>19</v>
      </c>
      <c r="G18" s="44">
        <v>0.458</v>
      </c>
      <c r="H18" s="29">
        <v>0.571</v>
      </c>
      <c r="I18" s="22">
        <v>64</v>
      </c>
      <c r="J18" s="19">
        <v>9</v>
      </c>
      <c r="K18" s="20">
        <v>15</v>
      </c>
      <c r="L18" s="32">
        <f t="shared" si="0"/>
        <v>24</v>
      </c>
      <c r="M18" s="21">
        <v>8</v>
      </c>
      <c r="N18" s="22">
        <v>118</v>
      </c>
      <c r="O18" s="19">
        <v>31</v>
      </c>
      <c r="P18" s="20">
        <v>25</v>
      </c>
      <c r="Q18" s="35">
        <f t="shared" si="1"/>
        <v>56</v>
      </c>
      <c r="R18" s="21">
        <v>27</v>
      </c>
      <c r="S18" s="22">
        <v>0</v>
      </c>
      <c r="T18" s="19">
        <v>0</v>
      </c>
      <c r="U18" s="20">
        <v>0</v>
      </c>
      <c r="V18" s="38">
        <v>0</v>
      </c>
      <c r="W18" s="23">
        <v>0</v>
      </c>
    </row>
    <row r="19" spans="1:23" ht="13.5" thickTop="1">
      <c r="A19" s="109" t="s">
        <v>1</v>
      </c>
      <c r="B19" s="69" t="s">
        <v>38</v>
      </c>
      <c r="C19" s="98">
        <v>178</v>
      </c>
      <c r="D19" s="52">
        <v>82</v>
      </c>
      <c r="E19" s="92">
        <v>260</v>
      </c>
      <c r="F19" s="74">
        <v>74</v>
      </c>
      <c r="G19" s="83" t="s">
        <v>40</v>
      </c>
      <c r="H19" s="83">
        <v>0.579</v>
      </c>
      <c r="I19" s="69" t="s">
        <v>44</v>
      </c>
      <c r="J19" s="50">
        <v>61</v>
      </c>
      <c r="K19" s="52">
        <v>128</v>
      </c>
      <c r="L19" s="77">
        <v>189</v>
      </c>
      <c r="M19" s="74">
        <v>67</v>
      </c>
      <c r="N19" s="69" t="s">
        <v>48</v>
      </c>
      <c r="O19" s="50">
        <v>239</v>
      </c>
      <c r="P19" s="52">
        <v>210</v>
      </c>
      <c r="Q19" s="80">
        <v>449</v>
      </c>
      <c r="R19" s="74">
        <v>141</v>
      </c>
      <c r="S19" s="69" t="s">
        <v>32</v>
      </c>
      <c r="T19" s="50">
        <v>0</v>
      </c>
      <c r="U19" s="52">
        <v>0</v>
      </c>
      <c r="V19" s="72">
        <v>0</v>
      </c>
      <c r="W19" s="74">
        <v>0</v>
      </c>
    </row>
    <row r="20" spans="1:23" ht="13.5" thickBot="1">
      <c r="A20" s="110"/>
      <c r="B20" s="70"/>
      <c r="C20" s="111"/>
      <c r="D20" s="53"/>
      <c r="E20" s="93"/>
      <c r="F20" s="75"/>
      <c r="G20" s="85"/>
      <c r="H20" s="85"/>
      <c r="I20" s="70"/>
      <c r="J20" s="51"/>
      <c r="K20" s="53"/>
      <c r="L20" s="82"/>
      <c r="M20" s="75"/>
      <c r="N20" s="70"/>
      <c r="O20" s="51"/>
      <c r="P20" s="53"/>
      <c r="Q20" s="81"/>
      <c r="R20" s="75"/>
      <c r="S20" s="70"/>
      <c r="T20" s="51"/>
      <c r="U20" s="53"/>
      <c r="V20" s="73"/>
      <c r="W20" s="75"/>
    </row>
    <row r="21" spans="1:23" ht="13.5" thickTop="1">
      <c r="A21" s="5">
        <v>15707</v>
      </c>
      <c r="B21" s="12">
        <v>36</v>
      </c>
      <c r="C21" s="9">
        <v>12</v>
      </c>
      <c r="D21" s="10">
        <v>8</v>
      </c>
      <c r="E21" s="24">
        <f aca="true" t="shared" si="3" ref="E21:E27">SUM(C21:D21)</f>
        <v>20</v>
      </c>
      <c r="F21" s="13">
        <v>4</v>
      </c>
      <c r="G21" s="42">
        <v>0.391</v>
      </c>
      <c r="H21" s="27">
        <v>0.625</v>
      </c>
      <c r="I21" s="12">
        <v>56</v>
      </c>
      <c r="J21" s="9">
        <v>4</v>
      </c>
      <c r="K21" s="10">
        <v>8</v>
      </c>
      <c r="L21" s="30">
        <f aca="true" t="shared" si="4" ref="L21:L32">SUM(J21:K21)</f>
        <v>12</v>
      </c>
      <c r="M21" s="11">
        <v>9</v>
      </c>
      <c r="N21" s="12">
        <v>92</v>
      </c>
      <c r="O21" s="9">
        <v>16</v>
      </c>
      <c r="P21" s="10">
        <v>16</v>
      </c>
      <c r="Q21" s="33">
        <f aca="true" t="shared" si="5" ref="Q21:Q32">SUM(O21:P21)</f>
        <v>32</v>
      </c>
      <c r="R21" s="11">
        <v>13</v>
      </c>
      <c r="S21" s="12">
        <v>94</v>
      </c>
      <c r="T21" s="9">
        <v>0</v>
      </c>
      <c r="U21" s="10">
        <v>0</v>
      </c>
      <c r="V21" s="36">
        <v>0</v>
      </c>
      <c r="W21" s="13">
        <v>2</v>
      </c>
    </row>
    <row r="22" spans="1:23" ht="12.75">
      <c r="A22" s="6">
        <v>15738</v>
      </c>
      <c r="B22" s="17">
        <v>46</v>
      </c>
      <c r="C22" s="14">
        <v>13</v>
      </c>
      <c r="D22" s="15">
        <v>9</v>
      </c>
      <c r="E22" s="25">
        <f t="shared" si="3"/>
        <v>22</v>
      </c>
      <c r="F22" s="18">
        <v>20</v>
      </c>
      <c r="G22" s="43">
        <v>0.371</v>
      </c>
      <c r="H22" s="28">
        <v>0.478</v>
      </c>
      <c r="I22" s="17">
        <v>78</v>
      </c>
      <c r="J22" s="14">
        <v>5</v>
      </c>
      <c r="K22" s="15">
        <v>19</v>
      </c>
      <c r="L22" s="31">
        <f t="shared" si="4"/>
        <v>24</v>
      </c>
      <c r="M22" s="16">
        <v>4</v>
      </c>
      <c r="N22" s="17">
        <v>124</v>
      </c>
      <c r="O22" s="14">
        <v>18</v>
      </c>
      <c r="P22" s="15">
        <v>28</v>
      </c>
      <c r="Q22" s="34">
        <f t="shared" si="5"/>
        <v>46</v>
      </c>
      <c r="R22" s="16">
        <v>24</v>
      </c>
      <c r="S22" s="17">
        <v>93</v>
      </c>
      <c r="T22" s="14">
        <v>0</v>
      </c>
      <c r="U22" s="15">
        <v>10</v>
      </c>
      <c r="V22" s="37">
        <v>10</v>
      </c>
      <c r="W22" s="18">
        <v>0</v>
      </c>
    </row>
    <row r="23" spans="1:23" ht="12.75">
      <c r="A23" s="6">
        <v>15766</v>
      </c>
      <c r="B23" s="17">
        <v>26</v>
      </c>
      <c r="C23" s="14">
        <v>8</v>
      </c>
      <c r="D23" s="15">
        <v>9</v>
      </c>
      <c r="E23" s="25">
        <f t="shared" si="3"/>
        <v>17</v>
      </c>
      <c r="F23" s="18">
        <v>13</v>
      </c>
      <c r="G23" s="43">
        <v>0.211</v>
      </c>
      <c r="H23" s="28">
        <v>0.378</v>
      </c>
      <c r="I23" s="17">
        <v>97</v>
      </c>
      <c r="J23" s="14">
        <v>6</v>
      </c>
      <c r="K23" s="15">
        <v>22</v>
      </c>
      <c r="L23" s="31">
        <f t="shared" si="4"/>
        <v>28</v>
      </c>
      <c r="M23" s="16">
        <v>3</v>
      </c>
      <c r="N23" s="17">
        <v>123</v>
      </c>
      <c r="O23" s="14">
        <v>14</v>
      </c>
      <c r="P23" s="15">
        <v>31</v>
      </c>
      <c r="Q23" s="34">
        <f t="shared" si="5"/>
        <v>45</v>
      </c>
      <c r="R23" s="16">
        <v>16</v>
      </c>
      <c r="S23" s="17">
        <v>79</v>
      </c>
      <c r="T23" s="14">
        <v>0</v>
      </c>
      <c r="U23" s="15">
        <v>16</v>
      </c>
      <c r="V23" s="37">
        <v>16</v>
      </c>
      <c r="W23" s="18">
        <v>3</v>
      </c>
    </row>
    <row r="24" spans="1:23" ht="12.75">
      <c r="A24" s="6">
        <v>15797</v>
      </c>
      <c r="B24" s="17">
        <v>43</v>
      </c>
      <c r="C24" s="14">
        <v>6</v>
      </c>
      <c r="D24" s="15">
        <v>5</v>
      </c>
      <c r="E24" s="25">
        <f t="shared" si="3"/>
        <v>11</v>
      </c>
      <c r="F24" s="18">
        <v>6</v>
      </c>
      <c r="G24" s="43">
        <v>0.228</v>
      </c>
      <c r="H24" s="28">
        <v>0.136</v>
      </c>
      <c r="I24" s="17">
        <v>146</v>
      </c>
      <c r="J24" s="14">
        <v>42</v>
      </c>
      <c r="K24" s="15">
        <v>28</v>
      </c>
      <c r="L24" s="31">
        <f t="shared" si="4"/>
        <v>70</v>
      </c>
      <c r="M24" s="16">
        <v>24</v>
      </c>
      <c r="N24" s="17">
        <v>189</v>
      </c>
      <c r="O24" s="14">
        <v>48</v>
      </c>
      <c r="P24" s="15">
        <v>33</v>
      </c>
      <c r="Q24" s="34">
        <f t="shared" si="5"/>
        <v>81</v>
      </c>
      <c r="R24" s="16">
        <v>30</v>
      </c>
      <c r="S24" s="17">
        <v>0</v>
      </c>
      <c r="T24" s="14">
        <v>0</v>
      </c>
      <c r="U24" s="15">
        <v>0</v>
      </c>
      <c r="V24" s="37">
        <v>0</v>
      </c>
      <c r="W24" s="18">
        <v>0</v>
      </c>
    </row>
    <row r="25" spans="1:23" ht="12.75">
      <c r="A25" s="6">
        <v>15827</v>
      </c>
      <c r="B25" s="17">
        <v>50</v>
      </c>
      <c r="C25" s="14">
        <v>8</v>
      </c>
      <c r="D25" s="15">
        <v>7</v>
      </c>
      <c r="E25" s="25">
        <f t="shared" si="3"/>
        <v>15</v>
      </c>
      <c r="F25" s="18">
        <v>0</v>
      </c>
      <c r="G25" s="43">
        <v>0.338</v>
      </c>
      <c r="H25" s="28">
        <v>0.306</v>
      </c>
      <c r="I25" s="17">
        <v>98</v>
      </c>
      <c r="J25" s="14">
        <v>14</v>
      </c>
      <c r="K25" s="15">
        <v>20</v>
      </c>
      <c r="L25" s="31">
        <f t="shared" si="4"/>
        <v>34</v>
      </c>
      <c r="M25" s="16">
        <v>10</v>
      </c>
      <c r="N25" s="17">
        <v>148</v>
      </c>
      <c r="O25" s="14">
        <v>22</v>
      </c>
      <c r="P25" s="15">
        <v>27</v>
      </c>
      <c r="Q25" s="34">
        <f t="shared" si="5"/>
        <v>49</v>
      </c>
      <c r="R25" s="16">
        <v>10</v>
      </c>
      <c r="S25" s="17">
        <v>0</v>
      </c>
      <c r="T25" s="14">
        <v>0</v>
      </c>
      <c r="U25" s="15">
        <v>0</v>
      </c>
      <c r="V25" s="37">
        <v>0</v>
      </c>
      <c r="W25" s="18">
        <v>0</v>
      </c>
    </row>
    <row r="26" spans="1:23" ht="12.75">
      <c r="A26" s="6">
        <v>15858</v>
      </c>
      <c r="B26" s="17">
        <v>48</v>
      </c>
      <c r="C26" s="14">
        <v>7</v>
      </c>
      <c r="D26" s="15">
        <v>7</v>
      </c>
      <c r="E26" s="25">
        <f t="shared" si="3"/>
        <v>14</v>
      </c>
      <c r="F26" s="18">
        <v>2</v>
      </c>
      <c r="G26" s="43">
        <v>0.304</v>
      </c>
      <c r="H26" s="28">
        <v>0.359</v>
      </c>
      <c r="I26" s="17">
        <v>110</v>
      </c>
      <c r="J26" s="14">
        <v>13</v>
      </c>
      <c r="K26" s="15">
        <v>12</v>
      </c>
      <c r="L26" s="31">
        <f t="shared" si="4"/>
        <v>25</v>
      </c>
      <c r="M26" s="16">
        <v>8</v>
      </c>
      <c r="N26" s="17">
        <v>158</v>
      </c>
      <c r="O26" s="14">
        <v>20</v>
      </c>
      <c r="P26" s="15">
        <v>19</v>
      </c>
      <c r="Q26" s="34">
        <f t="shared" si="5"/>
        <v>39</v>
      </c>
      <c r="R26" s="16">
        <v>10</v>
      </c>
      <c r="S26" s="17">
        <v>0</v>
      </c>
      <c r="T26" s="14">
        <v>0</v>
      </c>
      <c r="U26" s="15">
        <v>0</v>
      </c>
      <c r="V26" s="37">
        <v>0</v>
      </c>
      <c r="W26" s="18">
        <v>0</v>
      </c>
    </row>
    <row r="27" spans="1:23" ht="12.75">
      <c r="A27" s="6">
        <v>15888</v>
      </c>
      <c r="B27" s="17">
        <v>66</v>
      </c>
      <c r="C27" s="14">
        <v>14</v>
      </c>
      <c r="D27" s="15">
        <v>5</v>
      </c>
      <c r="E27" s="25">
        <f t="shared" si="3"/>
        <v>19</v>
      </c>
      <c r="F27" s="18">
        <v>12</v>
      </c>
      <c r="G27" s="43">
        <v>0.379</v>
      </c>
      <c r="H27" s="28">
        <v>0.247</v>
      </c>
      <c r="I27" s="17">
        <v>108</v>
      </c>
      <c r="J27" s="14">
        <v>39</v>
      </c>
      <c r="K27" s="15">
        <v>19</v>
      </c>
      <c r="L27" s="31">
        <f t="shared" si="4"/>
        <v>58</v>
      </c>
      <c r="M27" s="16">
        <v>7</v>
      </c>
      <c r="N27" s="17">
        <v>174</v>
      </c>
      <c r="O27" s="14">
        <v>53</v>
      </c>
      <c r="P27" s="15">
        <v>24</v>
      </c>
      <c r="Q27" s="34">
        <f t="shared" si="5"/>
        <v>77</v>
      </c>
      <c r="R27" s="16">
        <v>19</v>
      </c>
      <c r="S27" s="17">
        <v>0</v>
      </c>
      <c r="T27" s="14">
        <v>0</v>
      </c>
      <c r="U27" s="15">
        <v>0</v>
      </c>
      <c r="V27" s="37">
        <v>0</v>
      </c>
      <c r="W27" s="18">
        <v>0</v>
      </c>
    </row>
    <row r="28" spans="1:23" ht="12.75">
      <c r="A28" s="6">
        <v>15919</v>
      </c>
      <c r="B28" s="17">
        <v>7</v>
      </c>
      <c r="C28" s="14">
        <v>0</v>
      </c>
      <c r="D28" s="15">
        <v>0</v>
      </c>
      <c r="E28" s="25">
        <v>0</v>
      </c>
      <c r="F28" s="18">
        <v>0</v>
      </c>
      <c r="G28" s="43">
        <v>0.065</v>
      </c>
      <c r="H28" s="28">
        <v>0</v>
      </c>
      <c r="I28" s="17">
        <v>100</v>
      </c>
      <c r="J28" s="14">
        <v>3</v>
      </c>
      <c r="K28" s="15">
        <v>11</v>
      </c>
      <c r="L28" s="31">
        <f t="shared" si="4"/>
        <v>14</v>
      </c>
      <c r="M28" s="16">
        <v>19</v>
      </c>
      <c r="N28" s="17">
        <v>107</v>
      </c>
      <c r="O28" s="14">
        <v>3</v>
      </c>
      <c r="P28" s="15">
        <v>11</v>
      </c>
      <c r="Q28" s="34">
        <f t="shared" si="5"/>
        <v>14</v>
      </c>
      <c r="R28" s="16">
        <v>19</v>
      </c>
      <c r="S28" s="17">
        <v>36</v>
      </c>
      <c r="T28" s="14">
        <v>0</v>
      </c>
      <c r="U28" s="15">
        <v>0</v>
      </c>
      <c r="V28" s="37">
        <v>0</v>
      </c>
      <c r="W28" s="18">
        <v>0</v>
      </c>
    </row>
    <row r="29" spans="1:23" ht="12.75">
      <c r="A29" s="6">
        <v>15950</v>
      </c>
      <c r="B29" s="17">
        <v>0</v>
      </c>
      <c r="C29" s="14">
        <v>0</v>
      </c>
      <c r="D29" s="15">
        <v>0</v>
      </c>
      <c r="E29" s="25">
        <v>0</v>
      </c>
      <c r="F29" s="18">
        <v>0</v>
      </c>
      <c r="G29" s="43">
        <v>0</v>
      </c>
      <c r="H29" s="28">
        <v>0</v>
      </c>
      <c r="I29" s="17">
        <v>238</v>
      </c>
      <c r="J29" s="14">
        <v>9</v>
      </c>
      <c r="K29" s="15">
        <v>8</v>
      </c>
      <c r="L29" s="31">
        <f t="shared" si="4"/>
        <v>17</v>
      </c>
      <c r="M29" s="16">
        <v>9</v>
      </c>
      <c r="N29" s="17">
        <v>238</v>
      </c>
      <c r="O29" s="14">
        <v>9</v>
      </c>
      <c r="P29" s="15">
        <v>8</v>
      </c>
      <c r="Q29" s="34">
        <f t="shared" si="5"/>
        <v>17</v>
      </c>
      <c r="R29" s="16">
        <v>9</v>
      </c>
      <c r="S29" s="17">
        <v>36</v>
      </c>
      <c r="T29" s="14">
        <v>0</v>
      </c>
      <c r="U29" s="15">
        <v>5</v>
      </c>
      <c r="V29" s="37">
        <v>5</v>
      </c>
      <c r="W29" s="18">
        <v>7</v>
      </c>
    </row>
    <row r="30" spans="1:23" ht="12.75">
      <c r="A30" s="6">
        <v>15980</v>
      </c>
      <c r="B30" s="17">
        <v>0</v>
      </c>
      <c r="C30" s="14">
        <v>0</v>
      </c>
      <c r="D30" s="15">
        <v>0</v>
      </c>
      <c r="E30" s="25">
        <v>0</v>
      </c>
      <c r="F30" s="18">
        <v>0</v>
      </c>
      <c r="G30" s="43">
        <v>0</v>
      </c>
      <c r="H30" s="28">
        <v>0</v>
      </c>
      <c r="I30" s="17">
        <v>348</v>
      </c>
      <c r="J30" s="14">
        <v>51</v>
      </c>
      <c r="K30" s="15">
        <v>45</v>
      </c>
      <c r="L30" s="31">
        <f t="shared" si="4"/>
        <v>96</v>
      </c>
      <c r="M30" s="16">
        <v>38</v>
      </c>
      <c r="N30" s="17">
        <v>348</v>
      </c>
      <c r="O30" s="14">
        <v>51</v>
      </c>
      <c r="P30" s="15">
        <v>45</v>
      </c>
      <c r="Q30" s="34">
        <f t="shared" si="5"/>
        <v>96</v>
      </c>
      <c r="R30" s="16">
        <v>38</v>
      </c>
      <c r="S30" s="17">
        <v>71</v>
      </c>
      <c r="T30" s="14">
        <v>0</v>
      </c>
      <c r="U30" s="15">
        <v>5</v>
      </c>
      <c r="V30" s="37">
        <v>5</v>
      </c>
      <c r="W30" s="18">
        <v>0</v>
      </c>
    </row>
    <row r="31" spans="1:23" ht="12.75">
      <c r="A31" s="6">
        <v>16011</v>
      </c>
      <c r="B31" s="17">
        <v>0</v>
      </c>
      <c r="C31" s="14">
        <v>0</v>
      </c>
      <c r="D31" s="15">
        <v>0</v>
      </c>
      <c r="E31" s="25">
        <v>0</v>
      </c>
      <c r="F31" s="18">
        <v>0</v>
      </c>
      <c r="G31" s="43">
        <v>0</v>
      </c>
      <c r="H31" s="28">
        <v>0</v>
      </c>
      <c r="I31" s="17">
        <v>306</v>
      </c>
      <c r="J31" s="14">
        <v>25</v>
      </c>
      <c r="K31" s="15">
        <v>23</v>
      </c>
      <c r="L31" s="31">
        <f t="shared" si="4"/>
        <v>48</v>
      </c>
      <c r="M31" s="16">
        <v>23</v>
      </c>
      <c r="N31" s="17">
        <v>306</v>
      </c>
      <c r="O31" s="14">
        <v>25</v>
      </c>
      <c r="P31" s="15">
        <v>23</v>
      </c>
      <c r="Q31" s="34">
        <f t="shared" si="5"/>
        <v>48</v>
      </c>
      <c r="R31" s="16">
        <v>23</v>
      </c>
      <c r="S31" s="17">
        <v>67</v>
      </c>
      <c r="T31" s="14">
        <v>0</v>
      </c>
      <c r="U31" s="15">
        <v>0</v>
      </c>
      <c r="V31" s="37">
        <v>0</v>
      </c>
      <c r="W31" s="18">
        <v>0</v>
      </c>
    </row>
    <row r="32" spans="1:23" ht="13.5" thickBot="1">
      <c r="A32" s="7">
        <v>16041</v>
      </c>
      <c r="B32" s="22">
        <v>0</v>
      </c>
      <c r="C32" s="19">
        <v>0</v>
      </c>
      <c r="D32" s="20">
        <v>0</v>
      </c>
      <c r="E32" s="26">
        <v>0</v>
      </c>
      <c r="F32" s="23">
        <v>0</v>
      </c>
      <c r="G32" s="44">
        <v>0</v>
      </c>
      <c r="H32" s="29">
        <v>0</v>
      </c>
      <c r="I32" s="22">
        <v>299</v>
      </c>
      <c r="J32" s="19">
        <v>40</v>
      </c>
      <c r="K32" s="20">
        <v>21</v>
      </c>
      <c r="L32" s="32">
        <f t="shared" si="4"/>
        <v>61</v>
      </c>
      <c r="M32" s="21">
        <v>27</v>
      </c>
      <c r="N32" s="22">
        <v>299</v>
      </c>
      <c r="O32" s="19">
        <v>40</v>
      </c>
      <c r="P32" s="20">
        <v>21</v>
      </c>
      <c r="Q32" s="35">
        <f t="shared" si="5"/>
        <v>61</v>
      </c>
      <c r="R32" s="21">
        <v>27</v>
      </c>
      <c r="S32" s="22">
        <v>80</v>
      </c>
      <c r="T32" s="19">
        <v>0</v>
      </c>
      <c r="U32" s="20">
        <v>0</v>
      </c>
      <c r="V32" s="38">
        <v>0</v>
      </c>
      <c r="W32" s="23">
        <v>0</v>
      </c>
    </row>
    <row r="33" spans="1:23" ht="13.5" thickTop="1">
      <c r="A33" s="109" t="s">
        <v>2</v>
      </c>
      <c r="B33" s="69" t="s">
        <v>39</v>
      </c>
      <c r="C33" s="98">
        <v>68</v>
      </c>
      <c r="D33" s="52">
        <v>50</v>
      </c>
      <c r="E33" s="92">
        <v>118</v>
      </c>
      <c r="F33" s="74">
        <v>57</v>
      </c>
      <c r="G33" s="83" t="s">
        <v>41</v>
      </c>
      <c r="H33" s="83">
        <v>0.195</v>
      </c>
      <c r="I33" s="69" t="s">
        <v>45</v>
      </c>
      <c r="J33" s="50">
        <v>251</v>
      </c>
      <c r="K33" s="52">
        <v>236</v>
      </c>
      <c r="L33" s="77">
        <v>487</v>
      </c>
      <c r="M33" s="74">
        <v>181</v>
      </c>
      <c r="N33" s="69" t="s">
        <v>49</v>
      </c>
      <c r="O33" s="50">
        <v>319</v>
      </c>
      <c r="P33" s="52">
        <v>286</v>
      </c>
      <c r="Q33" s="80">
        <v>605</v>
      </c>
      <c r="R33" s="74">
        <v>238</v>
      </c>
      <c r="S33" s="69" t="s">
        <v>33</v>
      </c>
      <c r="T33" s="50">
        <v>0</v>
      </c>
      <c r="U33" s="52">
        <v>36</v>
      </c>
      <c r="V33" s="72">
        <v>36</v>
      </c>
      <c r="W33" s="74">
        <v>12</v>
      </c>
    </row>
    <row r="34" spans="1:23" ht="13.5" thickBot="1">
      <c r="A34" s="110"/>
      <c r="B34" s="70"/>
      <c r="C34" s="111"/>
      <c r="D34" s="53"/>
      <c r="E34" s="93"/>
      <c r="F34" s="75"/>
      <c r="G34" s="85"/>
      <c r="H34" s="85"/>
      <c r="I34" s="70"/>
      <c r="J34" s="51"/>
      <c r="K34" s="53"/>
      <c r="L34" s="82"/>
      <c r="M34" s="75"/>
      <c r="N34" s="70"/>
      <c r="O34" s="51"/>
      <c r="P34" s="53"/>
      <c r="Q34" s="81"/>
      <c r="R34" s="75"/>
      <c r="S34" s="70"/>
      <c r="T34" s="51"/>
      <c r="U34" s="53"/>
      <c r="V34" s="73"/>
      <c r="W34" s="75"/>
    </row>
    <row r="35" spans="1:23" ht="13.5" thickTop="1">
      <c r="A35" s="5">
        <v>16072</v>
      </c>
      <c r="B35" s="12">
        <v>0</v>
      </c>
      <c r="C35" s="9">
        <v>0</v>
      </c>
      <c r="D35" s="10">
        <v>0</v>
      </c>
      <c r="E35" s="24">
        <v>0</v>
      </c>
      <c r="F35" s="13">
        <v>0</v>
      </c>
      <c r="G35" s="42">
        <v>0</v>
      </c>
      <c r="H35" s="27">
        <v>0</v>
      </c>
      <c r="I35" s="12">
        <v>274</v>
      </c>
      <c r="J35" s="9">
        <v>26</v>
      </c>
      <c r="K35" s="10">
        <v>33</v>
      </c>
      <c r="L35" s="30">
        <f aca="true" t="shared" si="6" ref="L35:L46">SUM(J35:K35)</f>
        <v>59</v>
      </c>
      <c r="M35" s="11">
        <v>24</v>
      </c>
      <c r="N35" s="12">
        <v>274</v>
      </c>
      <c r="O35" s="9">
        <v>26</v>
      </c>
      <c r="P35" s="10">
        <v>33</v>
      </c>
      <c r="Q35" s="33">
        <f aca="true" t="shared" si="7" ref="Q35:Q46">SUM(O35:P35)</f>
        <v>59</v>
      </c>
      <c r="R35" s="11">
        <v>24</v>
      </c>
      <c r="S35" s="12">
        <v>79</v>
      </c>
      <c r="T35" s="9">
        <v>0</v>
      </c>
      <c r="U35" s="10">
        <v>0</v>
      </c>
      <c r="V35" s="36">
        <v>0</v>
      </c>
      <c r="W35" s="13">
        <v>0</v>
      </c>
    </row>
    <row r="36" spans="1:23" ht="12.75">
      <c r="A36" s="6">
        <v>16103</v>
      </c>
      <c r="B36" s="17">
        <v>0</v>
      </c>
      <c r="C36" s="14">
        <v>0</v>
      </c>
      <c r="D36" s="15">
        <v>0</v>
      </c>
      <c r="E36" s="25">
        <v>0</v>
      </c>
      <c r="F36" s="18">
        <v>0</v>
      </c>
      <c r="G36" s="43">
        <v>0</v>
      </c>
      <c r="H36" s="28">
        <v>0</v>
      </c>
      <c r="I36" s="17">
        <v>285</v>
      </c>
      <c r="J36" s="14">
        <v>72</v>
      </c>
      <c r="K36" s="15">
        <v>21</v>
      </c>
      <c r="L36" s="31">
        <f t="shared" si="6"/>
        <v>93</v>
      </c>
      <c r="M36" s="16">
        <v>15</v>
      </c>
      <c r="N36" s="17">
        <v>285</v>
      </c>
      <c r="O36" s="14">
        <v>72</v>
      </c>
      <c r="P36" s="15">
        <v>21</v>
      </c>
      <c r="Q36" s="34">
        <f t="shared" si="7"/>
        <v>93</v>
      </c>
      <c r="R36" s="16">
        <v>15</v>
      </c>
      <c r="S36" s="17">
        <v>93</v>
      </c>
      <c r="T36" s="14">
        <v>0</v>
      </c>
      <c r="U36" s="15">
        <v>0</v>
      </c>
      <c r="V36" s="37">
        <v>0</v>
      </c>
      <c r="W36" s="18">
        <v>0</v>
      </c>
    </row>
    <row r="37" spans="1:23" ht="12.75">
      <c r="A37" s="6">
        <v>16132</v>
      </c>
      <c r="B37" s="17">
        <v>0</v>
      </c>
      <c r="C37" s="14">
        <v>0</v>
      </c>
      <c r="D37" s="15">
        <v>0</v>
      </c>
      <c r="E37" s="25">
        <v>0</v>
      </c>
      <c r="F37" s="18">
        <v>0</v>
      </c>
      <c r="G37" s="43">
        <v>0</v>
      </c>
      <c r="H37" s="28">
        <v>0</v>
      </c>
      <c r="I37" s="17">
        <v>230</v>
      </c>
      <c r="J37" s="14">
        <v>62</v>
      </c>
      <c r="K37" s="15">
        <v>21</v>
      </c>
      <c r="L37" s="31">
        <f t="shared" si="6"/>
        <v>83</v>
      </c>
      <c r="M37" s="16">
        <v>7</v>
      </c>
      <c r="N37" s="17">
        <v>230</v>
      </c>
      <c r="O37" s="14">
        <v>62</v>
      </c>
      <c r="P37" s="15">
        <v>21</v>
      </c>
      <c r="Q37" s="34">
        <f t="shared" si="7"/>
        <v>83</v>
      </c>
      <c r="R37" s="16">
        <v>7</v>
      </c>
      <c r="S37" s="17">
        <v>81</v>
      </c>
      <c r="T37" s="14">
        <v>0</v>
      </c>
      <c r="U37" s="15">
        <v>0</v>
      </c>
      <c r="V37" s="37">
        <v>0</v>
      </c>
      <c r="W37" s="18">
        <v>3</v>
      </c>
    </row>
    <row r="38" spans="1:23" ht="12.75">
      <c r="A38" s="6">
        <v>16163</v>
      </c>
      <c r="B38" s="17">
        <v>0</v>
      </c>
      <c r="C38" s="14">
        <v>0</v>
      </c>
      <c r="D38" s="15">
        <v>0</v>
      </c>
      <c r="E38" s="25">
        <v>0</v>
      </c>
      <c r="F38" s="18">
        <v>0</v>
      </c>
      <c r="G38" s="43">
        <v>0</v>
      </c>
      <c r="H38" s="28">
        <v>0</v>
      </c>
      <c r="I38" s="17">
        <v>238</v>
      </c>
      <c r="J38" s="14">
        <v>66</v>
      </c>
      <c r="K38" s="15">
        <v>34</v>
      </c>
      <c r="L38" s="31">
        <f t="shared" si="6"/>
        <v>100</v>
      </c>
      <c r="M38" s="16">
        <v>15</v>
      </c>
      <c r="N38" s="17">
        <v>238</v>
      </c>
      <c r="O38" s="14">
        <v>66</v>
      </c>
      <c r="P38" s="15">
        <v>34</v>
      </c>
      <c r="Q38" s="34">
        <f t="shared" si="7"/>
        <v>100</v>
      </c>
      <c r="R38" s="16">
        <v>15</v>
      </c>
      <c r="S38" s="17">
        <v>98</v>
      </c>
      <c r="T38" s="14">
        <v>0</v>
      </c>
      <c r="U38" s="15">
        <v>0</v>
      </c>
      <c r="V38" s="37">
        <v>0</v>
      </c>
      <c r="W38" s="18">
        <v>0</v>
      </c>
    </row>
    <row r="39" spans="1:23" ht="12.75">
      <c r="A39" s="6">
        <v>16193</v>
      </c>
      <c r="B39" s="17">
        <v>0</v>
      </c>
      <c r="C39" s="14">
        <v>0</v>
      </c>
      <c r="D39" s="15">
        <v>0</v>
      </c>
      <c r="E39" s="25">
        <v>0</v>
      </c>
      <c r="F39" s="18">
        <v>0</v>
      </c>
      <c r="G39" s="43">
        <v>0</v>
      </c>
      <c r="H39" s="28">
        <v>0</v>
      </c>
      <c r="I39" s="17">
        <v>378</v>
      </c>
      <c r="J39" s="14">
        <v>47</v>
      </c>
      <c r="K39" s="15">
        <v>63</v>
      </c>
      <c r="L39" s="31">
        <f t="shared" si="6"/>
        <v>110</v>
      </c>
      <c r="M39" s="16">
        <v>34</v>
      </c>
      <c r="N39" s="17">
        <v>378</v>
      </c>
      <c r="O39" s="14">
        <v>47</v>
      </c>
      <c r="P39" s="15">
        <v>63</v>
      </c>
      <c r="Q39" s="34">
        <f t="shared" si="7"/>
        <v>110</v>
      </c>
      <c r="R39" s="16">
        <v>34</v>
      </c>
      <c r="S39" s="17">
        <v>0</v>
      </c>
      <c r="T39" s="14">
        <v>0</v>
      </c>
      <c r="U39" s="15">
        <v>0</v>
      </c>
      <c r="V39" s="37">
        <v>0</v>
      </c>
      <c r="W39" s="18">
        <v>0</v>
      </c>
    </row>
    <row r="40" spans="1:23" ht="12.75">
      <c r="A40" s="6">
        <v>16224</v>
      </c>
      <c r="B40" s="17">
        <v>0</v>
      </c>
      <c r="C40" s="14">
        <v>0</v>
      </c>
      <c r="D40" s="15">
        <v>0</v>
      </c>
      <c r="E40" s="25">
        <v>0</v>
      </c>
      <c r="F40" s="18">
        <v>0</v>
      </c>
      <c r="G40" s="43">
        <v>0</v>
      </c>
      <c r="H40" s="28">
        <v>0</v>
      </c>
      <c r="I40" s="17">
        <v>357</v>
      </c>
      <c r="J40" s="14">
        <v>128</v>
      </c>
      <c r="K40" s="15">
        <v>69</v>
      </c>
      <c r="L40" s="31">
        <f t="shared" si="6"/>
        <v>197</v>
      </c>
      <c r="M40" s="16">
        <v>44</v>
      </c>
      <c r="N40" s="17">
        <v>357</v>
      </c>
      <c r="O40" s="14">
        <v>128</v>
      </c>
      <c r="P40" s="15">
        <v>69</v>
      </c>
      <c r="Q40" s="34">
        <f t="shared" si="7"/>
        <v>197</v>
      </c>
      <c r="R40" s="16">
        <v>44</v>
      </c>
      <c r="S40" s="17">
        <v>0</v>
      </c>
      <c r="T40" s="14">
        <v>0</v>
      </c>
      <c r="U40" s="15">
        <v>0</v>
      </c>
      <c r="V40" s="37">
        <v>0</v>
      </c>
      <c r="W40" s="18">
        <v>0</v>
      </c>
    </row>
    <row r="41" spans="1:23" ht="12.75">
      <c r="A41" s="6">
        <v>16254</v>
      </c>
      <c r="B41" s="17">
        <v>0</v>
      </c>
      <c r="C41" s="14">
        <v>0</v>
      </c>
      <c r="D41" s="15">
        <v>0</v>
      </c>
      <c r="E41" s="25">
        <v>0</v>
      </c>
      <c r="F41" s="18">
        <v>0</v>
      </c>
      <c r="G41" s="43">
        <v>0</v>
      </c>
      <c r="H41" s="28">
        <v>0</v>
      </c>
      <c r="I41" s="17">
        <v>316</v>
      </c>
      <c r="J41" s="14">
        <v>51</v>
      </c>
      <c r="K41" s="15">
        <v>60</v>
      </c>
      <c r="L41" s="31">
        <f t="shared" si="6"/>
        <v>111</v>
      </c>
      <c r="M41" s="16">
        <v>31</v>
      </c>
      <c r="N41" s="17">
        <v>316</v>
      </c>
      <c r="O41" s="14">
        <v>51</v>
      </c>
      <c r="P41" s="15">
        <v>60</v>
      </c>
      <c r="Q41" s="34">
        <f t="shared" si="7"/>
        <v>111</v>
      </c>
      <c r="R41" s="16">
        <v>31</v>
      </c>
      <c r="S41" s="17">
        <v>0</v>
      </c>
      <c r="T41" s="14">
        <v>0</v>
      </c>
      <c r="U41" s="15">
        <v>0</v>
      </c>
      <c r="V41" s="37">
        <v>0</v>
      </c>
      <c r="W41" s="18">
        <v>0</v>
      </c>
    </row>
    <row r="42" spans="1:23" ht="12.75">
      <c r="A42" s="6">
        <v>16285</v>
      </c>
      <c r="B42" s="17">
        <v>0</v>
      </c>
      <c r="C42" s="14">
        <v>0</v>
      </c>
      <c r="D42" s="15">
        <v>0</v>
      </c>
      <c r="E42" s="25">
        <v>0</v>
      </c>
      <c r="F42" s="18">
        <v>0</v>
      </c>
      <c r="G42" s="43">
        <v>0</v>
      </c>
      <c r="H42" s="28">
        <v>0</v>
      </c>
      <c r="I42" s="17">
        <v>180</v>
      </c>
      <c r="J42" s="14">
        <v>5</v>
      </c>
      <c r="K42" s="15">
        <v>15</v>
      </c>
      <c r="L42" s="31">
        <f t="shared" si="6"/>
        <v>20</v>
      </c>
      <c r="M42" s="16">
        <v>8</v>
      </c>
      <c r="N42" s="17">
        <v>180</v>
      </c>
      <c r="O42" s="14">
        <v>5</v>
      </c>
      <c r="P42" s="15">
        <v>15</v>
      </c>
      <c r="Q42" s="34">
        <f t="shared" si="7"/>
        <v>20</v>
      </c>
      <c r="R42" s="16">
        <v>8</v>
      </c>
      <c r="S42" s="17">
        <v>0</v>
      </c>
      <c r="T42" s="14">
        <v>0</v>
      </c>
      <c r="U42" s="15">
        <v>0</v>
      </c>
      <c r="V42" s="37">
        <v>0</v>
      </c>
      <c r="W42" s="18">
        <v>0</v>
      </c>
    </row>
    <row r="43" spans="1:23" ht="12.75">
      <c r="A43" s="6">
        <v>16316</v>
      </c>
      <c r="B43" s="17">
        <v>0</v>
      </c>
      <c r="C43" s="14">
        <v>0</v>
      </c>
      <c r="D43" s="15">
        <v>0</v>
      </c>
      <c r="E43" s="25">
        <v>0</v>
      </c>
      <c r="F43" s="18">
        <v>0</v>
      </c>
      <c r="G43" s="43">
        <v>0</v>
      </c>
      <c r="H43" s="28">
        <v>0</v>
      </c>
      <c r="I43" s="17">
        <v>187</v>
      </c>
      <c r="J43" s="14">
        <v>0</v>
      </c>
      <c r="K43" s="15">
        <v>6</v>
      </c>
      <c r="L43" s="31">
        <f t="shared" si="6"/>
        <v>6</v>
      </c>
      <c r="M43" s="16">
        <v>0</v>
      </c>
      <c r="N43" s="17">
        <v>187</v>
      </c>
      <c r="O43" s="14">
        <v>0</v>
      </c>
      <c r="P43" s="15">
        <v>6</v>
      </c>
      <c r="Q43" s="34">
        <f t="shared" si="7"/>
        <v>6</v>
      </c>
      <c r="R43" s="16">
        <v>0</v>
      </c>
      <c r="S43" s="17">
        <v>0</v>
      </c>
      <c r="T43" s="14">
        <v>0</v>
      </c>
      <c r="U43" s="15">
        <v>0</v>
      </c>
      <c r="V43" s="37">
        <v>0</v>
      </c>
      <c r="W43" s="18">
        <v>0</v>
      </c>
    </row>
    <row r="44" spans="1:23" ht="12.75">
      <c r="A44" s="6">
        <v>16346</v>
      </c>
      <c r="B44" s="17">
        <v>0</v>
      </c>
      <c r="C44" s="14">
        <v>0</v>
      </c>
      <c r="D44" s="15">
        <v>0</v>
      </c>
      <c r="E44" s="25">
        <v>0</v>
      </c>
      <c r="F44" s="18">
        <v>0</v>
      </c>
      <c r="G44" s="43">
        <v>0</v>
      </c>
      <c r="H44" s="28">
        <v>0</v>
      </c>
      <c r="I44" s="17">
        <v>142</v>
      </c>
      <c r="J44" s="14">
        <v>3</v>
      </c>
      <c r="K44" s="15">
        <v>2</v>
      </c>
      <c r="L44" s="31">
        <f t="shared" si="6"/>
        <v>5</v>
      </c>
      <c r="M44" s="16">
        <v>1</v>
      </c>
      <c r="N44" s="17">
        <v>142</v>
      </c>
      <c r="O44" s="14">
        <v>3</v>
      </c>
      <c r="P44" s="15">
        <v>2</v>
      </c>
      <c r="Q44" s="34">
        <f t="shared" si="7"/>
        <v>5</v>
      </c>
      <c r="R44" s="16">
        <v>1</v>
      </c>
      <c r="S44" s="17">
        <v>0</v>
      </c>
      <c r="T44" s="14">
        <v>0</v>
      </c>
      <c r="U44" s="15">
        <v>0</v>
      </c>
      <c r="V44" s="37">
        <v>0</v>
      </c>
      <c r="W44" s="18">
        <v>0</v>
      </c>
    </row>
    <row r="45" spans="1:23" ht="12.75">
      <c r="A45" s="6">
        <v>16377</v>
      </c>
      <c r="B45" s="17">
        <v>0</v>
      </c>
      <c r="C45" s="14">
        <v>0</v>
      </c>
      <c r="D45" s="15">
        <v>0</v>
      </c>
      <c r="E45" s="25">
        <v>0</v>
      </c>
      <c r="F45" s="18">
        <v>0</v>
      </c>
      <c r="G45" s="43">
        <v>0</v>
      </c>
      <c r="H45" s="28">
        <v>0</v>
      </c>
      <c r="I45" s="17">
        <v>103</v>
      </c>
      <c r="J45" s="14">
        <v>0</v>
      </c>
      <c r="K45" s="15">
        <v>2</v>
      </c>
      <c r="L45" s="31">
        <f t="shared" si="6"/>
        <v>2</v>
      </c>
      <c r="M45" s="16">
        <v>3</v>
      </c>
      <c r="N45" s="17">
        <v>103</v>
      </c>
      <c r="O45" s="14">
        <v>0</v>
      </c>
      <c r="P45" s="15">
        <v>2</v>
      </c>
      <c r="Q45" s="34">
        <f t="shared" si="7"/>
        <v>2</v>
      </c>
      <c r="R45" s="16">
        <v>3</v>
      </c>
      <c r="S45" s="17">
        <v>0</v>
      </c>
      <c r="T45" s="14">
        <v>0</v>
      </c>
      <c r="U45" s="15">
        <v>0</v>
      </c>
      <c r="V45" s="37">
        <v>0</v>
      </c>
      <c r="W45" s="18">
        <v>0</v>
      </c>
    </row>
    <row r="46" spans="1:23" ht="13.5" thickBot="1">
      <c r="A46" s="7">
        <v>16407</v>
      </c>
      <c r="B46" s="22">
        <v>0</v>
      </c>
      <c r="C46" s="19">
        <v>0</v>
      </c>
      <c r="D46" s="20">
        <v>0</v>
      </c>
      <c r="E46" s="26">
        <v>0</v>
      </c>
      <c r="F46" s="23">
        <v>0</v>
      </c>
      <c r="G46" s="44">
        <v>0</v>
      </c>
      <c r="H46" s="29">
        <v>0</v>
      </c>
      <c r="I46" s="22">
        <v>85</v>
      </c>
      <c r="J46" s="19">
        <v>0</v>
      </c>
      <c r="K46" s="20">
        <v>8</v>
      </c>
      <c r="L46" s="32">
        <f t="shared" si="6"/>
        <v>8</v>
      </c>
      <c r="M46" s="21">
        <v>0</v>
      </c>
      <c r="N46" s="22">
        <v>85</v>
      </c>
      <c r="O46" s="19">
        <v>0</v>
      </c>
      <c r="P46" s="20">
        <v>8</v>
      </c>
      <c r="Q46" s="35">
        <f t="shared" si="7"/>
        <v>8</v>
      </c>
      <c r="R46" s="21">
        <v>0</v>
      </c>
      <c r="S46" s="22">
        <v>0</v>
      </c>
      <c r="T46" s="19">
        <v>0</v>
      </c>
      <c r="U46" s="20">
        <v>0</v>
      </c>
      <c r="V46" s="38">
        <v>0</v>
      </c>
      <c r="W46" s="23">
        <v>0</v>
      </c>
    </row>
    <row r="47" spans="1:23" ht="13.5" thickTop="1">
      <c r="A47" s="69" t="s">
        <v>3</v>
      </c>
      <c r="B47" s="69" t="s">
        <v>32</v>
      </c>
      <c r="C47" s="98">
        <v>0</v>
      </c>
      <c r="D47" s="52">
        <v>0</v>
      </c>
      <c r="E47" s="92">
        <v>0</v>
      </c>
      <c r="F47" s="74">
        <v>0</v>
      </c>
      <c r="G47" s="83" t="s">
        <v>37</v>
      </c>
      <c r="H47" s="83">
        <v>0</v>
      </c>
      <c r="I47" s="69" t="s">
        <v>46</v>
      </c>
      <c r="J47" s="50">
        <v>460</v>
      </c>
      <c r="K47" s="52">
        <v>334</v>
      </c>
      <c r="L47" s="77">
        <v>794</v>
      </c>
      <c r="M47" s="74">
        <v>182</v>
      </c>
      <c r="N47" s="69" t="s">
        <v>46</v>
      </c>
      <c r="O47" s="50">
        <v>460</v>
      </c>
      <c r="P47" s="52">
        <v>334</v>
      </c>
      <c r="Q47" s="80">
        <v>794</v>
      </c>
      <c r="R47" s="74">
        <v>182</v>
      </c>
      <c r="S47" s="69" t="s">
        <v>34</v>
      </c>
      <c r="T47" s="50">
        <v>0</v>
      </c>
      <c r="U47" s="52">
        <v>0</v>
      </c>
      <c r="V47" s="72">
        <v>0</v>
      </c>
      <c r="W47" s="74">
        <v>3</v>
      </c>
    </row>
    <row r="48" spans="1:23" ht="13.5" thickBot="1">
      <c r="A48" s="45"/>
      <c r="B48" s="70"/>
      <c r="C48" s="111"/>
      <c r="D48" s="53"/>
      <c r="E48" s="93"/>
      <c r="F48" s="75"/>
      <c r="G48" s="85"/>
      <c r="H48" s="85"/>
      <c r="I48" s="70"/>
      <c r="J48" s="51"/>
      <c r="K48" s="53"/>
      <c r="L48" s="82"/>
      <c r="M48" s="75"/>
      <c r="N48" s="70"/>
      <c r="O48" s="51"/>
      <c r="P48" s="53"/>
      <c r="Q48" s="81"/>
      <c r="R48" s="75"/>
      <c r="S48" s="70"/>
      <c r="T48" s="51"/>
      <c r="U48" s="53"/>
      <c r="V48" s="73"/>
      <c r="W48" s="75"/>
    </row>
    <row r="49" spans="1:23" ht="13.5" thickTop="1">
      <c r="A49" s="69" t="s">
        <v>10</v>
      </c>
      <c r="B49" s="69" t="s">
        <v>42</v>
      </c>
      <c r="C49" s="98">
        <v>246</v>
      </c>
      <c r="D49" s="52">
        <v>132</v>
      </c>
      <c r="E49" s="92">
        <v>378</v>
      </c>
      <c r="F49" s="74">
        <v>131</v>
      </c>
      <c r="G49" s="83" t="s">
        <v>43</v>
      </c>
      <c r="H49" s="83">
        <v>0.205</v>
      </c>
      <c r="I49" s="69" t="s">
        <v>47</v>
      </c>
      <c r="J49" s="50">
        <v>772</v>
      </c>
      <c r="K49" s="52">
        <v>698</v>
      </c>
      <c r="L49" s="77">
        <v>1470</v>
      </c>
      <c r="M49" s="74">
        <v>430</v>
      </c>
      <c r="N49" s="69" t="s">
        <v>50</v>
      </c>
      <c r="O49" s="50">
        <v>1018</v>
      </c>
      <c r="P49" s="52">
        <v>830</v>
      </c>
      <c r="Q49" s="80">
        <v>1848</v>
      </c>
      <c r="R49" s="74">
        <v>561</v>
      </c>
      <c r="S49" s="69" t="s">
        <v>35</v>
      </c>
      <c r="T49" s="50">
        <v>0</v>
      </c>
      <c r="U49" s="52">
        <v>36</v>
      </c>
      <c r="V49" s="72">
        <v>36</v>
      </c>
      <c r="W49" s="74">
        <v>15</v>
      </c>
    </row>
    <row r="50" spans="1:23" ht="13.5" thickBot="1">
      <c r="A50" s="70"/>
      <c r="B50" s="45"/>
      <c r="C50" s="99"/>
      <c r="D50" s="67"/>
      <c r="E50" s="100"/>
      <c r="F50" s="79"/>
      <c r="G50" s="84"/>
      <c r="H50" s="84"/>
      <c r="I50" s="45"/>
      <c r="J50" s="76"/>
      <c r="K50" s="67"/>
      <c r="L50" s="78"/>
      <c r="M50" s="79"/>
      <c r="N50" s="45"/>
      <c r="O50" s="51"/>
      <c r="P50" s="53"/>
      <c r="Q50" s="81"/>
      <c r="R50" s="75"/>
      <c r="S50" s="70"/>
      <c r="T50" s="51"/>
      <c r="U50" s="53"/>
      <c r="V50" s="73"/>
      <c r="W50" s="75"/>
    </row>
    <row r="51" spans="1:23" ht="13.5" thickTop="1">
      <c r="A51" s="94" t="s">
        <v>11</v>
      </c>
      <c r="B51" s="95"/>
      <c r="C51" s="86">
        <v>509</v>
      </c>
      <c r="D51" s="87"/>
      <c r="E51" s="87"/>
      <c r="F51" s="88"/>
      <c r="G51" s="66">
        <v>0.211</v>
      </c>
      <c r="H51" s="61"/>
      <c r="I51" s="60">
        <v>1900</v>
      </c>
      <c r="J51" s="61"/>
      <c r="K51" s="61"/>
      <c r="L51" s="61"/>
      <c r="M51" s="62"/>
      <c r="N51" s="54">
        <v>2409</v>
      </c>
      <c r="O51" s="55"/>
      <c r="P51" s="55"/>
      <c r="Q51" s="55"/>
      <c r="R51" s="56"/>
      <c r="S51" s="71">
        <v>51</v>
      </c>
      <c r="T51" s="61"/>
      <c r="U51" s="61"/>
      <c r="V51" s="61"/>
      <c r="W51" s="62"/>
    </row>
    <row r="52" spans="1:23" ht="13.5" thickBot="1">
      <c r="A52" s="96"/>
      <c r="B52" s="97"/>
      <c r="C52" s="89"/>
      <c r="D52" s="90"/>
      <c r="E52" s="90"/>
      <c r="F52" s="91"/>
      <c r="G52" s="63"/>
      <c r="H52" s="64"/>
      <c r="I52" s="63"/>
      <c r="J52" s="64"/>
      <c r="K52" s="64"/>
      <c r="L52" s="64"/>
      <c r="M52" s="65"/>
      <c r="N52" s="57"/>
      <c r="O52" s="58"/>
      <c r="P52" s="58"/>
      <c r="Q52" s="58"/>
      <c r="R52" s="59"/>
      <c r="S52" s="63"/>
      <c r="T52" s="64"/>
      <c r="U52" s="64"/>
      <c r="V52" s="64"/>
      <c r="W52" s="65"/>
    </row>
    <row r="53" ht="13.5" thickTop="1"/>
    <row r="55" spans="3:13" ht="12.75">
      <c r="C55" s="49" t="s">
        <v>36</v>
      </c>
      <c r="D55" s="49"/>
      <c r="E55" s="49"/>
      <c r="F55" s="49"/>
      <c r="G55" s="49"/>
      <c r="H55" s="39"/>
      <c r="I55" s="39"/>
      <c r="J55" s="39"/>
      <c r="K55" s="39"/>
      <c r="L55" s="39"/>
      <c r="M55" s="39"/>
    </row>
    <row r="56" spans="3:13" ht="12.7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3:13" ht="12.75">
      <c r="C57" s="49" t="s">
        <v>12</v>
      </c>
      <c r="D57" s="49"/>
      <c r="E57" s="39"/>
      <c r="F57" s="39"/>
      <c r="G57" s="39"/>
      <c r="H57" s="39"/>
      <c r="I57" s="39"/>
      <c r="J57" s="39"/>
      <c r="K57" s="39"/>
      <c r="L57" s="39"/>
      <c r="M57" s="39"/>
    </row>
    <row r="58" spans="3:13" ht="12.7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3:13" ht="12.75">
      <c r="C59" s="68" t="s">
        <v>20</v>
      </c>
      <c r="D59" s="68"/>
      <c r="E59" s="68"/>
      <c r="F59" s="68"/>
      <c r="G59" s="68"/>
      <c r="H59" s="68"/>
      <c r="I59" s="68"/>
      <c r="J59" s="39"/>
      <c r="K59" s="39"/>
      <c r="L59" s="39"/>
      <c r="M59" s="39"/>
    </row>
    <row r="60" spans="3:13" ht="12.75">
      <c r="C60" s="49" t="s">
        <v>30</v>
      </c>
      <c r="D60" s="49"/>
      <c r="E60" s="49"/>
      <c r="F60" s="49"/>
      <c r="G60" s="40"/>
      <c r="H60" s="40"/>
      <c r="I60" s="40"/>
      <c r="J60" s="39"/>
      <c r="K60" s="39"/>
      <c r="L60" s="39"/>
      <c r="M60" s="39"/>
    </row>
    <row r="61" spans="3:13" ht="12.75">
      <c r="C61" s="49" t="s">
        <v>31</v>
      </c>
      <c r="D61" s="49"/>
      <c r="E61" s="49"/>
      <c r="F61" s="49"/>
      <c r="G61" s="40"/>
      <c r="H61" s="40"/>
      <c r="I61" s="40"/>
      <c r="J61" s="39"/>
      <c r="K61" s="39"/>
      <c r="L61" s="39"/>
      <c r="M61" s="39"/>
    </row>
    <row r="62" spans="3:13" ht="12.7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3:13" ht="12.75">
      <c r="C63" s="49" t="s">
        <v>28</v>
      </c>
      <c r="D63" s="49"/>
      <c r="E63" s="49"/>
      <c r="F63" s="49"/>
      <c r="G63" s="49"/>
      <c r="H63" s="49"/>
      <c r="I63" s="49"/>
      <c r="J63" s="39"/>
      <c r="K63" s="39"/>
      <c r="L63" s="39"/>
      <c r="M63" s="39"/>
    </row>
    <row r="64" spans="3:13" ht="12.75">
      <c r="C64" s="41"/>
      <c r="D64" s="41"/>
      <c r="E64" s="41"/>
      <c r="F64" s="41"/>
      <c r="G64" s="41"/>
      <c r="H64" s="41"/>
      <c r="I64" s="41"/>
      <c r="J64" s="39"/>
      <c r="K64" s="39"/>
      <c r="L64" s="39"/>
      <c r="M64" s="39"/>
    </row>
    <row r="65" spans="3:13" ht="12.75">
      <c r="C65" s="49" t="s">
        <v>21</v>
      </c>
      <c r="D65" s="49"/>
      <c r="E65" s="49"/>
      <c r="F65" s="49"/>
      <c r="G65" s="49"/>
      <c r="H65" s="49"/>
      <c r="I65" s="49"/>
      <c r="J65" s="39"/>
      <c r="K65" s="39"/>
      <c r="L65" s="39"/>
      <c r="M65" s="39"/>
    </row>
    <row r="66" spans="3:13" ht="12.7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3:13" ht="12.75">
      <c r="C67" s="49" t="s">
        <v>19</v>
      </c>
      <c r="D67" s="49"/>
      <c r="E67" s="49"/>
      <c r="F67" s="49"/>
      <c r="G67" s="49"/>
      <c r="H67" s="49"/>
      <c r="I67" s="49"/>
      <c r="J67" s="113"/>
      <c r="K67" s="39"/>
      <c r="L67" s="39"/>
      <c r="M67" s="39"/>
    </row>
    <row r="68" spans="3:13" ht="12.7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3:13" ht="12.75">
      <c r="C69" s="49" t="s">
        <v>29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1" spans="3:12" ht="12.75">
      <c r="C71" s="49" t="s">
        <v>25</v>
      </c>
      <c r="D71" s="49"/>
      <c r="E71" s="49"/>
      <c r="F71" s="49"/>
      <c r="G71" s="49"/>
      <c r="H71" s="49"/>
      <c r="I71" s="49"/>
      <c r="J71" s="49"/>
      <c r="K71" s="49"/>
      <c r="L71" s="49"/>
    </row>
    <row r="73" spans="3:14" ht="12.75">
      <c r="C73" s="49" t="s">
        <v>22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13"/>
    </row>
    <row r="74" spans="3:14" ht="12.75">
      <c r="C74" s="49" t="s">
        <v>23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13"/>
    </row>
    <row r="75" spans="3:14" ht="12.75">
      <c r="C75" s="49" t="s">
        <v>24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13"/>
    </row>
  </sheetData>
  <mergeCells count="137">
    <mergeCell ref="C73:N73"/>
    <mergeCell ref="C74:N74"/>
    <mergeCell ref="C75:N75"/>
    <mergeCell ref="C71:L71"/>
    <mergeCell ref="C69:M69"/>
    <mergeCell ref="C63:I63"/>
    <mergeCell ref="C65:I65"/>
    <mergeCell ref="C67:J67"/>
    <mergeCell ref="B6:B8"/>
    <mergeCell ref="C7:E7"/>
    <mergeCell ref="F7:F8"/>
    <mergeCell ref="C6:F6"/>
    <mergeCell ref="S5:W5"/>
    <mergeCell ref="S6:S8"/>
    <mergeCell ref="T6:W6"/>
    <mergeCell ref="T7:V7"/>
    <mergeCell ref="W7:W8"/>
    <mergeCell ref="A19:A20"/>
    <mergeCell ref="A33:A34"/>
    <mergeCell ref="D47:D48"/>
    <mergeCell ref="E47:E48"/>
    <mergeCell ref="B47:B48"/>
    <mergeCell ref="C47:C48"/>
    <mergeCell ref="B19:B20"/>
    <mergeCell ref="C19:C20"/>
    <mergeCell ref="B33:B34"/>
    <mergeCell ref="C33:C34"/>
    <mergeCell ref="A5:A8"/>
    <mergeCell ref="G5:H6"/>
    <mergeCell ref="N5:R5"/>
    <mergeCell ref="N6:N8"/>
    <mergeCell ref="O6:R6"/>
    <mergeCell ref="I5:M5"/>
    <mergeCell ref="B5:F5"/>
    <mergeCell ref="J6:M6"/>
    <mergeCell ref="J7:L7"/>
    <mergeCell ref="I6:I8"/>
    <mergeCell ref="O7:Q7"/>
    <mergeCell ref="R7:R8"/>
    <mergeCell ref="G7:G8"/>
    <mergeCell ref="H7:H8"/>
    <mergeCell ref="M7:M8"/>
    <mergeCell ref="A51:B52"/>
    <mergeCell ref="F47:F48"/>
    <mergeCell ref="B49:B50"/>
    <mergeCell ref="C49:C50"/>
    <mergeCell ref="D49:D50"/>
    <mergeCell ref="E49:E50"/>
    <mergeCell ref="F49:F50"/>
    <mergeCell ref="A49:A50"/>
    <mergeCell ref="A47:A48"/>
    <mergeCell ref="C51:F52"/>
    <mergeCell ref="D19:D20"/>
    <mergeCell ref="E19:E20"/>
    <mergeCell ref="F19:F20"/>
    <mergeCell ref="F33:F34"/>
    <mergeCell ref="D33:D34"/>
    <mergeCell ref="E33:E34"/>
    <mergeCell ref="G19:G20"/>
    <mergeCell ref="H19:H20"/>
    <mergeCell ref="G33:G34"/>
    <mergeCell ref="H33:H34"/>
    <mergeCell ref="M47:M48"/>
    <mergeCell ref="M33:M34"/>
    <mergeCell ref="G49:G50"/>
    <mergeCell ref="H49:H50"/>
    <mergeCell ref="J47:J48"/>
    <mergeCell ref="K47:K48"/>
    <mergeCell ref="G47:G48"/>
    <mergeCell ref="H47:H48"/>
    <mergeCell ref="I47:I48"/>
    <mergeCell ref="I49:I50"/>
    <mergeCell ref="L47:L48"/>
    <mergeCell ref="I19:I20"/>
    <mergeCell ref="I33:I34"/>
    <mergeCell ref="J19:J20"/>
    <mergeCell ref="K19:K20"/>
    <mergeCell ref="L19:L20"/>
    <mergeCell ref="J33:J34"/>
    <mergeCell ref="K33:K34"/>
    <mergeCell ref="V19:V20"/>
    <mergeCell ref="W19:W20"/>
    <mergeCell ref="P49:P50"/>
    <mergeCell ref="Q49:Q50"/>
    <mergeCell ref="R49:R50"/>
    <mergeCell ref="U47:U48"/>
    <mergeCell ref="V47:V48"/>
    <mergeCell ref="W47:W48"/>
    <mergeCell ref="U33:U34"/>
    <mergeCell ref="P19:P20"/>
    <mergeCell ref="O19:O20"/>
    <mergeCell ref="Q19:Q20"/>
    <mergeCell ref="L33:L34"/>
    <mergeCell ref="M19:M20"/>
    <mergeCell ref="O33:O34"/>
    <mergeCell ref="P33:P34"/>
    <mergeCell ref="Q33:Q34"/>
    <mergeCell ref="R33:R34"/>
    <mergeCell ref="T19:T20"/>
    <mergeCell ref="Q47:Q48"/>
    <mergeCell ref="U19:U20"/>
    <mergeCell ref="R47:R48"/>
    <mergeCell ref="V49:V50"/>
    <mergeCell ref="W49:W50"/>
    <mergeCell ref="T49:T50"/>
    <mergeCell ref="T33:T34"/>
    <mergeCell ref="T47:T48"/>
    <mergeCell ref="B1:N1"/>
    <mergeCell ref="B3:N3"/>
    <mergeCell ref="C57:D57"/>
    <mergeCell ref="N19:N20"/>
    <mergeCell ref="N33:N34"/>
    <mergeCell ref="N47:N48"/>
    <mergeCell ref="N49:N50"/>
    <mergeCell ref="J49:J50"/>
    <mergeCell ref="L49:L50"/>
    <mergeCell ref="M49:M50"/>
    <mergeCell ref="C59:I59"/>
    <mergeCell ref="S19:S20"/>
    <mergeCell ref="S33:S34"/>
    <mergeCell ref="S47:S48"/>
    <mergeCell ref="S49:S50"/>
    <mergeCell ref="S51:W52"/>
    <mergeCell ref="V33:V34"/>
    <mergeCell ref="W33:W34"/>
    <mergeCell ref="U49:U50"/>
    <mergeCell ref="R19:R20"/>
    <mergeCell ref="C60:F60"/>
    <mergeCell ref="C61:F61"/>
    <mergeCell ref="O47:O48"/>
    <mergeCell ref="P47:P48"/>
    <mergeCell ref="N51:R52"/>
    <mergeCell ref="I51:M52"/>
    <mergeCell ref="G51:H52"/>
    <mergeCell ref="C55:G55"/>
    <mergeCell ref="K49:K50"/>
    <mergeCell ref="O49:O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2007-11-17T10:02:22Z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