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ая таблица. " sheetId="1" r:id="rId1"/>
    <sheet name="Stab JG5" sheetId="2" r:id="rId2"/>
    <sheet name="I JG5" sheetId="3" r:id="rId3"/>
    <sheet name="II JG5" sheetId="4" r:id="rId4"/>
    <sheet name="III JG5" sheetId="5" r:id="rId5"/>
    <sheet name="IV JG5" sheetId="6" r:id="rId6"/>
    <sheet name="13 (Z) JG5" sheetId="7" r:id="rId7"/>
    <sheet name="14 JG5" sheetId="8" r:id="rId8"/>
  </sheets>
  <definedNames/>
  <calcPr fullCalcOnLoad="1"/>
</workbook>
</file>

<file path=xl/sharedStrings.xml><?xml version="1.0" encoding="utf-8"?>
<sst xmlns="http://schemas.openxmlformats.org/spreadsheetml/2006/main" count="8625" uniqueCount="1411">
  <si>
    <t>Lt. Günther Steinmann (F) Missing</t>
  </si>
  <si>
    <t>Inggen personskade.</t>
  </si>
  <si>
    <t>Nordvest for Kola-munningen</t>
  </si>
  <si>
    <t>Airbattle with a P-39</t>
  </si>
  <si>
    <t>Lt. Gerhard Harder (F) Missing</t>
  </si>
  <si>
    <t>Ved Alakurtti flyplass</t>
  </si>
  <si>
    <t>Lt. Manfred Dahlschmidt (F) først meldt Missing men returnerte til avdeling.</t>
  </si>
  <si>
    <t>Schw. 4</t>
  </si>
  <si>
    <t>Pl.Qu. 36 Ost/1725</t>
  </si>
  <si>
    <t xml:space="preserve">No personal injury Flygeren, Fhr. Weitzenberger, reddet av Ar 196A-4 BB+YB fra Sumpfnotdienst. </t>
  </si>
  <si>
    <t>Sørøst for Murmansk</t>
  </si>
  <si>
    <t>Damage due to collision with enemy plane</t>
  </si>
  <si>
    <t>Nordøst for Kusamo</t>
  </si>
  <si>
    <t>Shoot down in Air battle with a P-39</t>
  </si>
  <si>
    <t>Uffz. Alois Mayrhofer (F) Wounded</t>
  </si>
  <si>
    <t>Tolvandsjøen</t>
  </si>
  <si>
    <t>Nordvest for Murmaschi</t>
  </si>
  <si>
    <t>Uffz. August Mors (F) først meldt Missing men returnerte til avdeling etter å ha blitt plukket opp av Ar 196A-4 BB+YB fra Sumpfnotdienst.</t>
  </si>
  <si>
    <t>Gelbe 7</t>
  </si>
  <si>
    <t>Pl.Qu. 36 Ost/2742</t>
  </si>
  <si>
    <t>Uffz. Georg Seedorf (F) POW</t>
  </si>
  <si>
    <t>Sør for Murmansk (Pl.Qu. 37 Ost/1089).</t>
  </si>
  <si>
    <t>Flygeren reddet av en Ar 196 fra Sumpfnotdienst og fløyet til Kirkenes.</t>
  </si>
  <si>
    <t>Vest for Knjashaja-Guba</t>
  </si>
  <si>
    <t>Uffz. Otto Kaspar (F) først meldt Missing men returnerte til avdeling etter å ha blitt reddet av Ar 196A-4 BB+YB fra Sumpfnotdienst.</t>
  </si>
  <si>
    <t>Øst for Kowdosero sjøen</t>
  </si>
  <si>
    <t>No personal injury Flygeren, Hptm. og Staffelkapitän Heinrich Erler, ble reddet av Ar 196A-4 BB+YB fra Sumpfnotdienst.</t>
  </si>
  <si>
    <t>Lt. Heinrich Schmidt (F) Wounded</t>
  </si>
  <si>
    <t>Ved Kouta-Knjashaja</t>
  </si>
  <si>
    <t>Lt. Herbert Simon (F) Missing</t>
  </si>
  <si>
    <t>Weisse 5</t>
  </si>
  <si>
    <t>Fw. Hans Döbrich</t>
  </si>
  <si>
    <t>Ca. 30 km sør for Vardø.</t>
  </si>
  <si>
    <t>Probably Shoot down inAir battle</t>
  </si>
  <si>
    <t>Uffz. Hans Grosser (F) Missing</t>
  </si>
  <si>
    <t>Ved Fiskerhalsen</t>
  </si>
  <si>
    <t>Shoot down byJAK-1</t>
  </si>
  <si>
    <t>Fw. Hans Döbrich (F) Wounded</t>
  </si>
  <si>
    <t>Damage by Enemy fire</t>
  </si>
  <si>
    <t>Nord for Fiskerhalvøya</t>
  </si>
  <si>
    <t>Probably in Air battle with a P-39.</t>
  </si>
  <si>
    <t>Uffz, Horst Oberländer (F) Killed</t>
  </si>
  <si>
    <t>Sørøst for Vardø</t>
  </si>
  <si>
    <t>Hptm. Franz Wienhusen (F + Staff.kapitän) Wounded</t>
  </si>
  <si>
    <t>Nord for Kirkenes</t>
  </si>
  <si>
    <t>Probably Engine trouble</t>
  </si>
  <si>
    <t>Oblt. Fritz Leitner (F) Killed</t>
  </si>
  <si>
    <t>Fw. Karl Vogel (F) Wounded</t>
  </si>
  <si>
    <t>Lt. Herbert Knigge (F) Killed</t>
  </si>
  <si>
    <t>Lt. Martin Stahlschmidt (F) Wounded</t>
  </si>
  <si>
    <t>Rovaniemi flyplass</t>
  </si>
  <si>
    <t>Uffz. Helmut Munedorf (F) Wounded</t>
  </si>
  <si>
    <t>Fw. Christian Stolz (F) Missing</t>
  </si>
  <si>
    <t>Uffz. Karl Mayerhofer (F) Wounded</t>
  </si>
  <si>
    <t>Tire damage</t>
  </si>
  <si>
    <t>Sørvest for Petsamo</t>
  </si>
  <si>
    <t>Fw. Hans Enderle (F) Wounded</t>
  </si>
  <si>
    <t>Uffz. Hans Yahle (F) Wounded</t>
  </si>
  <si>
    <t>Uffz. Bernhard Messenzehl (F) Wounded</t>
  </si>
  <si>
    <t>Nordvest for Salmijärvi flyplass</t>
  </si>
  <si>
    <t>Uffz. Otto Caspar (F) døde av skadene 16.9.43.</t>
  </si>
  <si>
    <t>Schw. &lt;</t>
  </si>
  <si>
    <t>Nord for Petsamo flyplass</t>
  </si>
  <si>
    <t>Kongsøyfjorden nordøst for Vardø</t>
  </si>
  <si>
    <t>Lt. Manfred Stahlschmidt (F) Killed</t>
  </si>
  <si>
    <t>Schw. &lt;-</t>
  </si>
  <si>
    <t>Fw. August Schneider (F) Wounded</t>
  </si>
  <si>
    <t>Uffz. Richard Fleischmann (F) Killed</t>
  </si>
  <si>
    <t>Schw. 11</t>
  </si>
  <si>
    <t>Engine fire</t>
  </si>
  <si>
    <t>Nordøst for Pori</t>
  </si>
  <si>
    <t>Uffz. Hans-Georg Pötter (F) Killed</t>
  </si>
  <si>
    <t>Sørvest for Petsamo flyplass</t>
  </si>
  <si>
    <t>Ved Hamna</t>
  </si>
  <si>
    <t>Ljutkova (nær Moskva)</t>
  </si>
  <si>
    <t>Uffz. Helmut Weiser Killed</t>
  </si>
  <si>
    <t>Lt. Heinrich Schmidt Killed</t>
  </si>
  <si>
    <t>8./J.G.5</t>
  </si>
  <si>
    <t>Murmansk havn</t>
  </si>
  <si>
    <t>Uffz. Friedrich Rennemann (F) POW</t>
  </si>
  <si>
    <t>III./J.G.5</t>
  </si>
  <si>
    <t>Ved Kirkenes</t>
  </si>
  <si>
    <t>Fw. Kurt Dylewski (F) returnerte til avdeling.</t>
  </si>
  <si>
    <t>Schw. 12</t>
  </si>
  <si>
    <t>9./J.G.5</t>
  </si>
  <si>
    <t>Fw. Paul Schwippert (F) Missing</t>
  </si>
  <si>
    <t>Njal-Jarwi sjøen</t>
  </si>
  <si>
    <t>Probably engine trouble</t>
  </si>
  <si>
    <t xml:space="preserve">No personal injury Flyet ble ført av Oblt. Gerd Senoner, Staffelkapitän for 7./J.G.5 fra 1.1.43 — 15.6.43. </t>
  </si>
  <si>
    <t>Nord for Petsamo</t>
  </si>
  <si>
    <t>Fw. Gert Schülze (F) Wounded</t>
  </si>
  <si>
    <t>Emergency landing after battle with Il-2</t>
  </si>
  <si>
    <t>No personal injury Flyger var Lt. Jakob Norz.</t>
  </si>
  <si>
    <t>Nordøst for Luostari</t>
  </si>
  <si>
    <t>Probably by LAGG-3 fighter</t>
  </si>
  <si>
    <t>Lt. Gerd Grosse-Brauckmann (F) Killed</t>
  </si>
  <si>
    <t>Gelbe 5</t>
  </si>
  <si>
    <t>Unknown.</t>
  </si>
  <si>
    <t>7./J.G.5</t>
  </si>
  <si>
    <t>Pjaivejärvisjøen</t>
  </si>
  <si>
    <t>Uffz. Alfred Kern (F) POW men døde senere i fangenskap</t>
  </si>
  <si>
    <t>Sørøst for Kemi</t>
  </si>
  <si>
    <t>Shoot down by P-40</t>
  </si>
  <si>
    <t>Uffz. Andreas Riess (F) Missing</t>
  </si>
  <si>
    <t>Weisse 14</t>
  </si>
  <si>
    <t>Landing accident due to fight with Hurricane</t>
  </si>
  <si>
    <t>Ukjent</t>
  </si>
  <si>
    <t>Obgfr. Eugen Fritz (F) Missing</t>
  </si>
  <si>
    <t>Kandalakscha</t>
  </si>
  <si>
    <t>Oblt. Lorenz Bauer (F) først rapportert Missing, men kom Probably til rette.</t>
  </si>
  <si>
    <t>Schw.</t>
  </si>
  <si>
    <t>Winkel</t>
  </si>
  <si>
    <t>Crash (fire)</t>
  </si>
  <si>
    <t>No personal injury Flygeren reddet i fallskjermen.</t>
  </si>
  <si>
    <t>Stab III./J.G.5</t>
  </si>
  <si>
    <t>Ved Ura Guba</t>
  </si>
  <si>
    <t>Shoot down by enemy fighter a P-39</t>
  </si>
  <si>
    <t>Lt. Rolf-Viktor Sadewasser (F) Missing</t>
  </si>
  <si>
    <t>Winkel 3</t>
  </si>
  <si>
    <t>Motka, Kolakysten</t>
  </si>
  <si>
    <t>Shoot down in battle with Hurricanes</t>
  </si>
  <si>
    <t>Nord for Urabukten</t>
  </si>
  <si>
    <t>Lt. Hellmut Steinle (F) Missing</t>
  </si>
  <si>
    <t>Gelbe 9</t>
  </si>
  <si>
    <t>Ved Motowskibukten</t>
  </si>
  <si>
    <t>Fw. Ludwig Gaehme (F) Killed</t>
  </si>
  <si>
    <t>Weisse 8</t>
  </si>
  <si>
    <t>Øst for Nautsi</t>
  </si>
  <si>
    <t>Air battle with aP-39</t>
  </si>
  <si>
    <t>Uffz. Günther Kimmeskamp (F) Killed</t>
  </si>
  <si>
    <t>Shoot down byHurricanes</t>
  </si>
  <si>
    <t>Lt. Walter Geisen (F) Missing</t>
  </si>
  <si>
    <t>Weisse 10</t>
  </si>
  <si>
    <t>Hit by a Ju 88D-1 fra 1.(F)/124</t>
  </si>
  <si>
    <t>Probably Shoot down in Air battle with a P-39</t>
  </si>
  <si>
    <t>Uffz. Oskar Günthroth (F) Killed</t>
  </si>
  <si>
    <t>Gelbe 8</t>
  </si>
  <si>
    <t>7 km sørøst for Kiberg</t>
  </si>
  <si>
    <t>Olkkajärvi-sjøen</t>
  </si>
  <si>
    <t>Seenotdienstführer 5</t>
  </si>
  <si>
    <t>Sognefjorden (Pl.Qu. 06 Ost/42833)</t>
  </si>
  <si>
    <t>Obgfr. Max Gottsmann (Bm) Killed</t>
  </si>
  <si>
    <t>Stasjoneret ved 12./J.G.5</t>
  </si>
  <si>
    <t>BA+BM</t>
  </si>
  <si>
    <t>De øvrige ombord var uWoundede</t>
  </si>
  <si>
    <t>Nordvest for Petsamo</t>
  </si>
  <si>
    <t>Go 145</t>
  </si>
  <si>
    <t>Oblt. Wulf-Dietrich Widowitz (F fra 9./J.G.5) Killed</t>
  </si>
  <si>
    <t>DB+DF</t>
  </si>
  <si>
    <t>Uffz. Herbert Pichote (B + bakkemannskap III./J.G.5) Killed</t>
  </si>
  <si>
    <t>Sør for Njal-Java sjøen</t>
  </si>
  <si>
    <t>Ground fire</t>
  </si>
  <si>
    <t>Uffz. Heinfried Wiegang (F) Wounded</t>
  </si>
  <si>
    <t>Uffz. Alfred Leipersberger (F) Missing</t>
  </si>
  <si>
    <t>Weisse 13</t>
  </si>
  <si>
    <t>Kemi flyplass</t>
  </si>
  <si>
    <t>Nordøst for Kirkenes</t>
  </si>
  <si>
    <t>Fw. August Lütking (F) Wounded</t>
  </si>
  <si>
    <t>Gelbe 1</t>
  </si>
  <si>
    <t>Shoot down by own flak</t>
  </si>
  <si>
    <t>Fw. Hans Thomann (F) Killed</t>
  </si>
  <si>
    <t>Poljarny-Krug</t>
  </si>
  <si>
    <t>No personal injury Flygeren hoppet ut i fallskjerm.</t>
  </si>
  <si>
    <t>Pl.Qu. 37 Ost/0175 (Ved Kiberg)</t>
  </si>
  <si>
    <t>Ofw. Erich Beulich (F) Missing</t>
  </si>
  <si>
    <t>Hit by a Bf 109.. on runway</t>
  </si>
  <si>
    <t>Motovskibukta</t>
  </si>
  <si>
    <t>Lt. Friedrich Schumann (F) Missing</t>
  </si>
  <si>
    <t>Pl.Qu. 37 Ost/2057</t>
  </si>
  <si>
    <t>Uffz. Helmut Neumann (F) Wounded</t>
  </si>
  <si>
    <t>Weisse 9</t>
  </si>
  <si>
    <t>Damage by enemy jabo</t>
  </si>
  <si>
    <t>FW 58C-2</t>
  </si>
  <si>
    <t>Uffz. Hans Link (F) POW</t>
  </si>
  <si>
    <t>Emergency landing after friendly flak</t>
  </si>
  <si>
    <t>Pl.Qu. 37 Ost/2070</t>
  </si>
  <si>
    <t>Air battle with a P-39</t>
  </si>
  <si>
    <t>Lt. Günther Eichhorn (F) POW</t>
  </si>
  <si>
    <t>Gelbe 4</t>
  </si>
  <si>
    <t>09.01.44</t>
  </si>
  <si>
    <t>13(Z)./JG 5</t>
  </si>
  <si>
    <t>Bf 110 F2</t>
  </si>
  <si>
    <t>5103</t>
  </si>
  <si>
    <t>100</t>
  </si>
  <si>
    <t>13.01.44</t>
  </si>
  <si>
    <t>Bf 110 G2</t>
  </si>
  <si>
    <t>5227</t>
  </si>
  <si>
    <t>Kusema</t>
  </si>
  <si>
    <t>30.03.44</t>
  </si>
  <si>
    <t>10./(Z) JG 5</t>
  </si>
  <si>
    <t>5603</t>
  </si>
  <si>
    <t>MIA 30.March 1944</t>
  </si>
  <si>
    <t>1B+EX</t>
  </si>
  <si>
    <t xml:space="preserve">Mack, Ofw. &amp; Mˆbius, Uffz. </t>
  </si>
  <si>
    <t>16.05.44</t>
  </si>
  <si>
    <t>Bf 109 G5</t>
  </si>
  <si>
    <t>Near Norden</t>
  </si>
  <si>
    <t>KIA on 19.5.44 in Luftkampf.</t>
  </si>
  <si>
    <t>White 6 +</t>
  </si>
  <si>
    <t>Ahsen, Fw. Heinrich von</t>
  </si>
  <si>
    <t>19.07.44</t>
  </si>
  <si>
    <t>Bf 109 G6</t>
  </si>
  <si>
    <t>Near Lisieux</t>
  </si>
  <si>
    <t>Luftkampf. Pilot returned</t>
  </si>
  <si>
    <t>Yellow 1 +</t>
  </si>
  <si>
    <t>Buinski, Uffz.</t>
  </si>
  <si>
    <t>04.08.44</t>
  </si>
  <si>
    <t xml:space="preserve">Bf 109 G6 </t>
  </si>
  <si>
    <t>Staffelfuhrer. MIA on 4.8.44.</t>
  </si>
  <si>
    <t>Black 5 +</t>
  </si>
  <si>
    <t>Bˆlz, Ltn. Friedrich</t>
  </si>
  <si>
    <t>06.08.44</t>
  </si>
  <si>
    <t>165828</t>
  </si>
  <si>
    <t>Beaumont</t>
  </si>
  <si>
    <t>WIA in this a/c 6.Aug 44</t>
  </si>
  <si>
    <t>White 4</t>
  </si>
  <si>
    <t>MORS, Ltn. August</t>
  </si>
  <si>
    <t>WIA on 6.8.44 by Viermots.</t>
  </si>
  <si>
    <t>Yellow 7 +</t>
  </si>
  <si>
    <t>Lehner, Ltn. Alfred</t>
  </si>
  <si>
    <t>Fw 190 A3</t>
  </si>
  <si>
    <t>2207</t>
  </si>
  <si>
    <t>South of Bremanger</t>
  </si>
  <si>
    <t>Brenner Uffz Josef</t>
  </si>
  <si>
    <t>06.02.44</t>
  </si>
  <si>
    <t>Fw 190</t>
  </si>
  <si>
    <t>472</t>
  </si>
  <si>
    <t>Herdla/Gossen</t>
  </si>
  <si>
    <t>.</t>
  </si>
  <si>
    <t>Merkl,Robert</t>
  </si>
  <si>
    <t>11.02.44</t>
  </si>
  <si>
    <t>2158</t>
  </si>
  <si>
    <t>Sola</t>
  </si>
  <si>
    <t>Landing accident.</t>
  </si>
  <si>
    <t>70</t>
  </si>
  <si>
    <t xml:space="preserve">Командиры авиагрупп JG5 времен "правления" Obstlt Gotthardt Handrick (5.42 - 6.43) </t>
  </si>
  <si>
    <t>слишком молод (недавно назначен)</t>
  </si>
  <si>
    <t>Потери. Общие по Хольму</t>
  </si>
  <si>
    <t>Потери. Werk.no</t>
  </si>
  <si>
    <t>Отношение Werk.no в % от Хольма</t>
  </si>
  <si>
    <t>Соотношениия Werk.no к потерям по Хольму</t>
  </si>
  <si>
    <t>Данные по I./JG5 за 1942 год, дают основание считать, что соотношение Werk.no к общим потерям по Хольму должно составлять около 120% (117,5% для I./JG5 за 1942 год), исходя из этого число Werk.no для JG5 за период с марта 1942 года по декабрь 1944 года должно составлять: 1383 Х 1,2 (120%) = 1660 Werk.no.  То есть недокомплект Werk.no по JG5  составляет 899 Werk.no  - или 54% от общего числа Werk.no.</t>
  </si>
  <si>
    <t>Reber,Gefr Heinrich</t>
  </si>
  <si>
    <t>21.02.44</t>
  </si>
  <si>
    <t>410750</t>
  </si>
  <si>
    <t>Zukunft,Fw Gerhard</t>
  </si>
  <si>
    <t>26.03.44</t>
  </si>
  <si>
    <t>In sea N</t>
  </si>
  <si>
    <t>collision with electric wires</t>
  </si>
  <si>
    <t>Herrmann,Fw Hans</t>
  </si>
  <si>
    <t>Stab IV./JG 5</t>
  </si>
  <si>
    <t>Bf 109 G2</t>
  </si>
  <si>
    <t>14650</t>
  </si>
  <si>
    <t>near Hitterøy</t>
  </si>
  <si>
    <t>Shoot down by friendly flak</t>
  </si>
  <si>
    <t>Hoffmann, Lt Joachim</t>
  </si>
  <si>
    <t>08.04.44</t>
  </si>
  <si>
    <t>14675</t>
  </si>
  <si>
    <t>At Kopervik</t>
  </si>
  <si>
    <t>Ulmann, Uffz Martin</t>
  </si>
  <si>
    <t>10.04.44</t>
  </si>
  <si>
    <t>318</t>
  </si>
  <si>
    <t>Jæren</t>
  </si>
  <si>
    <t>Crash in sea,pilot dead</t>
  </si>
  <si>
    <t>Drossler, Uffz Martin</t>
  </si>
  <si>
    <t>23.04.44</t>
  </si>
  <si>
    <t>14628</t>
  </si>
  <si>
    <t>Gossen</t>
  </si>
  <si>
    <t xml:space="preserve">Take-off accident </t>
  </si>
  <si>
    <t>90</t>
  </si>
  <si>
    <t>Breiter, Gerf Gerhard</t>
  </si>
  <si>
    <t>05.05.44</t>
  </si>
  <si>
    <t>14700</t>
  </si>
  <si>
    <t>Forus</t>
  </si>
  <si>
    <t>Notlandung</t>
  </si>
  <si>
    <t>08.05.44</t>
  </si>
  <si>
    <t>14697</t>
  </si>
  <si>
    <t>Otto, Ofw Kurt</t>
  </si>
  <si>
    <t>10347</t>
  </si>
  <si>
    <t>Brettin, Uffz Ernst</t>
  </si>
  <si>
    <t>13692</t>
  </si>
  <si>
    <t>Svartnes</t>
  </si>
  <si>
    <t>Black 4+</t>
  </si>
  <si>
    <t>Bøssenecker Ofw Josef</t>
  </si>
  <si>
    <t>410768</t>
  </si>
  <si>
    <t>Keim, Olt Horst</t>
  </si>
  <si>
    <t>18.07.44</t>
  </si>
  <si>
    <t>10312</t>
  </si>
  <si>
    <t>Borhaug/Lista</t>
  </si>
  <si>
    <t>Heinrich, Uffz Rudolf</t>
  </si>
  <si>
    <t>30.07.44</t>
  </si>
  <si>
    <t>411024</t>
  </si>
  <si>
    <t>Outside South Norway</t>
  </si>
  <si>
    <t>Mulling, Lt Horst</t>
  </si>
  <si>
    <t>412306</t>
  </si>
  <si>
    <t>Salz, Lt Heinz</t>
  </si>
  <si>
    <t>15805</t>
  </si>
  <si>
    <t>Kreikmeier, Uffz Dieter</t>
  </si>
  <si>
    <t>411041</t>
  </si>
  <si>
    <t>Kwiotkowski, Uffz Johann</t>
  </si>
  <si>
    <t>17.08.44</t>
  </si>
  <si>
    <t>412320</t>
  </si>
  <si>
    <t>White 8+</t>
  </si>
  <si>
    <t>Schneider, Lt Karl Heinz</t>
  </si>
  <si>
    <t>412228</t>
  </si>
  <si>
    <t>Yellow 2+</t>
  </si>
  <si>
    <t>Wien, Gefr Gunther</t>
  </si>
  <si>
    <t>23.08.44</t>
  </si>
  <si>
    <t>411768</t>
  </si>
  <si>
    <t>Black 1+</t>
  </si>
  <si>
    <t>Schlammer, Fw Willi</t>
  </si>
  <si>
    <t>27.08.44</t>
  </si>
  <si>
    <t>14610</t>
  </si>
  <si>
    <t>Bodø</t>
  </si>
  <si>
    <t>Beyer, Olt Gerhard</t>
  </si>
  <si>
    <t>15.09.44</t>
  </si>
  <si>
    <t>166117</t>
  </si>
  <si>
    <t>Yellow 5+</t>
  </si>
  <si>
    <t>Fuhrmann, Lt Gunter</t>
  </si>
  <si>
    <t>412439</t>
  </si>
  <si>
    <t>Black 11+</t>
  </si>
  <si>
    <t>Lork, Uffz Heinz</t>
  </si>
  <si>
    <t>16.09.44</t>
  </si>
  <si>
    <t>412199</t>
  </si>
  <si>
    <t>KIC, overturned</t>
  </si>
  <si>
    <t>Yellow 8 +</t>
  </si>
  <si>
    <t>NORZ, Ltn. Jakob 'Jockel'</t>
  </si>
  <si>
    <t>14.02.44</t>
  </si>
  <si>
    <t>14./Jabo JG 5</t>
  </si>
  <si>
    <t>Fw 190 A2</t>
  </si>
  <si>
    <t>2179</t>
  </si>
  <si>
    <t>Kiesti/Louhi</t>
  </si>
  <si>
    <t>Froschek,Lt Karl Heinz</t>
  </si>
  <si>
    <t>11.01.44</t>
  </si>
  <si>
    <t>14799</t>
  </si>
  <si>
    <t>Rybachiy Peninsula</t>
  </si>
  <si>
    <t xml:space="preserve">Flak. </t>
  </si>
  <si>
    <t>Yellow 10 + *</t>
  </si>
  <si>
    <t>Schmidt, Hptm. Hans-Hermann</t>
  </si>
  <si>
    <t>412110</t>
  </si>
  <si>
    <t>Vardø</t>
  </si>
  <si>
    <t>White 5+</t>
  </si>
  <si>
    <t>Rohde, Fw Peter</t>
  </si>
  <si>
    <t>Итого</t>
  </si>
  <si>
    <t>Итого 1942-1944</t>
  </si>
  <si>
    <t>13473</t>
  </si>
  <si>
    <t>Keinasaari</t>
  </si>
  <si>
    <t>Black 5+</t>
  </si>
  <si>
    <t>Gorgas, Fw Gunther</t>
  </si>
  <si>
    <t>27.04.44</t>
  </si>
  <si>
    <t>Boblingen</t>
  </si>
  <si>
    <t>KIA on 27.4.44.</t>
  </si>
  <si>
    <t>Black 8 +</t>
  </si>
  <si>
    <t>Weisen, Ltn. Heinz</t>
  </si>
  <si>
    <t>MIA 8.May 44 in this a/c; St.Kap.</t>
  </si>
  <si>
    <t>Black 11 +</t>
  </si>
  <si>
    <t>Berger, Horst</t>
  </si>
  <si>
    <t>30.05.44</t>
  </si>
  <si>
    <t>Stab III./JG 5</t>
  </si>
  <si>
    <t>411963</t>
  </si>
  <si>
    <t>RX+FH</t>
  </si>
  <si>
    <t>Ehrler, Major Heinrich</t>
  </si>
  <si>
    <t>17.06.44</t>
  </si>
  <si>
    <t>411071</t>
  </si>
  <si>
    <t>White 4+</t>
  </si>
  <si>
    <t>Suske, Gefr Josef</t>
  </si>
  <si>
    <t>411463</t>
  </si>
  <si>
    <t>Enemy fight</t>
  </si>
  <si>
    <t>Vollet, Hans</t>
  </si>
  <si>
    <t>28.06.44</t>
  </si>
  <si>
    <t>412003</t>
  </si>
  <si>
    <t>Petsamo Bight</t>
  </si>
  <si>
    <t>White 11+</t>
  </si>
  <si>
    <t>Kessler, Uffz Herman</t>
  </si>
  <si>
    <t>29.06.44</t>
  </si>
  <si>
    <t>20509</t>
  </si>
  <si>
    <t>Subowka Bight</t>
  </si>
  <si>
    <t>Black 10+</t>
  </si>
  <si>
    <t>Hein, Uffz Emil</t>
  </si>
  <si>
    <t>04.07.44</t>
  </si>
  <si>
    <t>411091</t>
  </si>
  <si>
    <t>20 km east of Kirkenes</t>
  </si>
  <si>
    <t>Elken, Gefr Friedrich</t>
  </si>
  <si>
    <t>412213</t>
  </si>
  <si>
    <t>RX+MW</t>
  </si>
  <si>
    <t>Frey, Gefr Adolf</t>
  </si>
  <si>
    <t>Bf 109 F4</t>
  </si>
  <si>
    <t>8636</t>
  </si>
  <si>
    <t>Black 15+</t>
  </si>
  <si>
    <t>Heinelt, Uffz udolf</t>
  </si>
  <si>
    <t>09.07.44</t>
  </si>
  <si>
    <t>14016</t>
  </si>
  <si>
    <t>Kiberg</t>
  </si>
  <si>
    <t>Black 2+</t>
  </si>
  <si>
    <t>Freytag, Uffz Paul</t>
  </si>
  <si>
    <t>17.07.44</t>
  </si>
  <si>
    <t>411959</t>
  </si>
  <si>
    <t>Hinz, Uffz Werner</t>
  </si>
  <si>
    <t>21.07.44</t>
  </si>
  <si>
    <t>411971</t>
  </si>
  <si>
    <t>Makur</t>
  </si>
  <si>
    <t>White 12+</t>
  </si>
  <si>
    <t>Mollenhauer, Uffz Wilhem</t>
  </si>
  <si>
    <t>28.07.44</t>
  </si>
  <si>
    <t>10565</t>
  </si>
  <si>
    <t>15km east of Kirkenes</t>
  </si>
  <si>
    <t>Black 3+</t>
  </si>
  <si>
    <t>Mayer, Uffz Stefan</t>
  </si>
  <si>
    <t>Bf 109 G</t>
  </si>
  <si>
    <t>KIA 17.July 1944</t>
  </si>
  <si>
    <t>Black 12</t>
  </si>
  <si>
    <t>Straube, Uffz. Manfred</t>
  </si>
  <si>
    <t>27.05.44</t>
  </si>
  <si>
    <t>110087</t>
  </si>
  <si>
    <t xml:space="preserve">struck high-tension lines </t>
  </si>
  <si>
    <t>CARGANICO, Major Horst</t>
  </si>
  <si>
    <t>23.06.44</t>
  </si>
  <si>
    <t xml:space="preserve">Bf 109 G </t>
  </si>
  <si>
    <t>WIA on 23.6.44.</t>
  </si>
  <si>
    <t>Yellow 14</t>
  </si>
  <si>
    <t xml:space="preserve">Maj Hennig Strümpell, 1.42 - 4.42 
</t>
  </si>
  <si>
    <t xml:space="preserve">Hptm Horst Carganico, 4.42 - 26.3.44 </t>
  </si>
  <si>
    <t xml:space="preserve">Hptm Theo Weissenberger, 26.3.44 - 3.6.44 
</t>
  </si>
  <si>
    <t xml:space="preserve">Olt Hans Tetzner, 4.6.44 - 19.7.44 </t>
  </si>
  <si>
    <t xml:space="preserve">Hptm Hans Kriegel, 26.6.42 - 4.44 </t>
  </si>
  <si>
    <t xml:space="preserve">Hptm Fritz Stendel, 15.5.44 - 5.45 </t>
  </si>
  <si>
    <t xml:space="preserve">Olt Karl-Fritz Schloßstein, 3.42 - 6.43 
</t>
  </si>
  <si>
    <t xml:space="preserve">Olt Hans Kirchmeier (acting), 6.43 - 9.43 
</t>
  </si>
  <si>
    <t xml:space="preserve">Hptm Herbert Treppe, 9.43 - 7.44 </t>
  </si>
  <si>
    <t xml:space="preserve">Hptm Friedrich-Wilhelm Strakeljahn, 2.43 - 2.44 
</t>
  </si>
  <si>
    <t>свыше 100%</t>
  </si>
  <si>
    <t xml:space="preserve">Obstlt Gotthardt Handrick, 5.42 - 6.43 
</t>
  </si>
  <si>
    <t xml:space="preserve">Obstlt Günther Scholz, 6.43 - 5.44 
</t>
  </si>
  <si>
    <t xml:space="preserve">Maj Heinrich Ehrler, 5.44 - 2.45 </t>
  </si>
  <si>
    <t>Командир</t>
  </si>
  <si>
    <t>Подразделение</t>
  </si>
  <si>
    <t>Ольга Тонина</t>
  </si>
  <si>
    <t>Stab/JG5. Сравнение данных о потерях.</t>
  </si>
  <si>
    <t>Используемые источники:</t>
  </si>
  <si>
    <t>1. Таблицы Майкла Хольма на http://www.ww2.dk/</t>
  </si>
  <si>
    <t>2. Таблицы на сайте: http://www.luftwaffe.no./</t>
  </si>
  <si>
    <t>14. (Jabo)/JG5. Сравнение данных о потерях.</t>
  </si>
  <si>
    <t>13.(Z)/JG5. Сравнение данных о потерях.</t>
  </si>
  <si>
    <t>IV./JG5. Сравнение данных о потерях.</t>
  </si>
  <si>
    <t>III./JG5. Сравнение данных о потерях.</t>
  </si>
  <si>
    <t>II./JG5. Сравнение данных о потерях.</t>
  </si>
  <si>
    <t>I./JG5. Сравнение данных о потерях.</t>
  </si>
  <si>
    <t>боевые</t>
  </si>
  <si>
    <t>эксплуат.</t>
  </si>
  <si>
    <t>ремонт</t>
  </si>
  <si>
    <t>безвозвратные</t>
  </si>
  <si>
    <t>Geise, Uffz. Walter</t>
  </si>
  <si>
    <t>06.07.44</t>
  </si>
  <si>
    <t>Near Herzberg</t>
  </si>
  <si>
    <t xml:space="preserve">Notlandung </t>
  </si>
  <si>
    <t>Obermeier, Uffz.</t>
  </si>
  <si>
    <t>07.07.44</t>
  </si>
  <si>
    <t>Erfurter area.</t>
  </si>
  <si>
    <t>KIA on 7.7.44 in Luftkampf.</t>
  </si>
  <si>
    <t>White 12</t>
  </si>
  <si>
    <t>Heines, Uffz. Herbert</t>
  </si>
  <si>
    <t>26.09.44</t>
  </si>
  <si>
    <t>13./JG 5</t>
  </si>
  <si>
    <t>Fw 190 F8</t>
  </si>
  <si>
    <t>581665</t>
  </si>
  <si>
    <t>At Vadsø</t>
  </si>
  <si>
    <t>Thonemann, Uffz Kurt</t>
  </si>
  <si>
    <t>581668</t>
  </si>
  <si>
    <t>Hagemeyer, Uffz Herrmann</t>
  </si>
  <si>
    <t>08.10.44</t>
  </si>
  <si>
    <t>Fw 190 A8</t>
  </si>
  <si>
    <t>732205</t>
  </si>
  <si>
    <t>Crash landing</t>
  </si>
  <si>
    <t>Kirchmeyer, Obl Hans</t>
  </si>
  <si>
    <t>11.10.44</t>
  </si>
  <si>
    <t>14./JG 5</t>
  </si>
  <si>
    <t>410716</t>
  </si>
  <si>
    <t>Shmiletzky, Uff Albert</t>
  </si>
  <si>
    <t>12.10.44</t>
  </si>
  <si>
    <t>782187</t>
  </si>
  <si>
    <t>Shoot down by Flak</t>
  </si>
  <si>
    <t>Reber, Uffz Heinrich</t>
  </si>
  <si>
    <t>15.10.44</t>
  </si>
  <si>
    <t>15./JG 5</t>
  </si>
  <si>
    <t>782262</t>
  </si>
  <si>
    <t>Simme, Lt Fritz</t>
  </si>
  <si>
    <t>24.10.44</t>
  </si>
  <si>
    <t>580694</t>
  </si>
  <si>
    <t>Varanger</t>
  </si>
  <si>
    <t>Scharwachter, Fw Gustav</t>
  </si>
  <si>
    <t>13.12.44</t>
  </si>
  <si>
    <t>Bf 109 G14</t>
  </si>
  <si>
    <t>464195</t>
  </si>
  <si>
    <t>Uberschlag</t>
  </si>
  <si>
    <t>Kohler,Uffz Clemens</t>
  </si>
  <si>
    <t>5491</t>
  </si>
  <si>
    <t>95</t>
  </si>
  <si>
    <t>Oelmann, Waldemar</t>
  </si>
  <si>
    <t>14.12.44</t>
  </si>
  <si>
    <t>461220</t>
  </si>
  <si>
    <t>Hjeltefjord</t>
  </si>
  <si>
    <t>Albert, Hans</t>
  </si>
  <si>
    <t>08.09.44</t>
  </si>
  <si>
    <t>412026</t>
  </si>
  <si>
    <t>Hirschfeld, Uffz Herman</t>
  </si>
  <si>
    <t>14630</t>
  </si>
  <si>
    <t>25 km south of Ekerøy</t>
  </si>
  <si>
    <t>Yellow 13+</t>
  </si>
  <si>
    <t>Plaum, Uffz Heinrich</t>
  </si>
  <si>
    <t>412217</t>
  </si>
  <si>
    <t>Haschke, Gerhard</t>
  </si>
  <si>
    <t>06.10.44</t>
  </si>
  <si>
    <t>411488</t>
  </si>
  <si>
    <t>Fl.Pl. Rowanieni</t>
  </si>
  <si>
    <t>Bruchlandung. Pilot OK.</t>
  </si>
  <si>
    <t>09.10.44</t>
  </si>
  <si>
    <t>KIA 9.October 1944</t>
  </si>
  <si>
    <t>Blavk 7</t>
  </si>
  <si>
    <t>Suske, Uffz. Josef</t>
  </si>
  <si>
    <t>104166</t>
  </si>
  <si>
    <t>Yellow 3+</t>
  </si>
  <si>
    <t>Hornberger Uffz Gerhard</t>
  </si>
  <si>
    <t>14645</t>
  </si>
  <si>
    <t>Heinelt, Uffz Rudolf</t>
  </si>
  <si>
    <t>17.10.44</t>
  </si>
  <si>
    <t>782162</t>
  </si>
  <si>
    <t>Werk.no в % от Хольма</t>
  </si>
  <si>
    <t>Ekerøy</t>
  </si>
  <si>
    <t>Fuchs, Uffx Karl heinz</t>
  </si>
  <si>
    <t>21.10.44</t>
  </si>
  <si>
    <t>166101</t>
  </si>
  <si>
    <t>Salmijarvi</t>
  </si>
  <si>
    <t>White 9+</t>
  </si>
  <si>
    <t>Lilenhof, Rolf von</t>
  </si>
  <si>
    <t>22.10.44</t>
  </si>
  <si>
    <t>KIA 22.October 1944</t>
  </si>
  <si>
    <t>White 15</t>
  </si>
  <si>
    <t>Dellbr,ck, Fhnr. Heinrich</t>
  </si>
  <si>
    <t>15.11.44</t>
  </si>
  <si>
    <t>166120</t>
  </si>
  <si>
    <t>Tromsø</t>
  </si>
  <si>
    <t>Yellow 8+</t>
  </si>
  <si>
    <t xml:space="preserve">Bittner, Uffz Oskar </t>
  </si>
  <si>
    <t>19.11.44</t>
  </si>
  <si>
    <t>732167</t>
  </si>
  <si>
    <t>Bardufoss</t>
  </si>
  <si>
    <t>Amm, Karl</t>
  </si>
  <si>
    <t>07.12.44</t>
  </si>
  <si>
    <t>410818</t>
  </si>
  <si>
    <t>Yellow 11+</t>
  </si>
  <si>
    <t>Bernhardt, Uffz Harry</t>
  </si>
  <si>
    <t>410816</t>
  </si>
  <si>
    <t>Bruscagin Uffz Raimund</t>
  </si>
  <si>
    <t>15.08.44</t>
  </si>
  <si>
    <t>KIA 15.August 1944</t>
  </si>
  <si>
    <t>Thomas, Uffz. Ernst</t>
  </si>
  <si>
    <t>16.10.44</t>
  </si>
  <si>
    <t>Norden, near Prague</t>
  </si>
  <si>
    <t>Notlandung on 16.10.44.</t>
  </si>
  <si>
    <t>Blue 8 +</t>
  </si>
  <si>
    <t>Ehrhardt, Fhnr.</t>
  </si>
  <si>
    <t xml:space="preserve">damaged 17.Oct 1944, </t>
  </si>
  <si>
    <t>Heinicke, Ltn. Werner</t>
  </si>
  <si>
    <t>Hptm Günther Scholz, 3.42 - 6.43</t>
  </si>
  <si>
    <t>Maj Heinrich Ehrler, 6.43 - 5.44</t>
  </si>
  <si>
    <t>Hptm Franz Dörr, 5.44 - 5.45</t>
  </si>
  <si>
    <t>Olt Rudolf Glöckner (acting), 1944/45</t>
  </si>
  <si>
    <t>общие</t>
  </si>
  <si>
    <t>безвозвр.</t>
  </si>
  <si>
    <t>Maj Joachim Seegert, 20.1.42 - 20.3.42</t>
  </si>
  <si>
    <t>Hptm Joachim von Wehren, 20.3.42 - 2.43</t>
  </si>
  <si>
    <t>Hptm Gerhard Wengel, 2.43 - 10.1.44</t>
  </si>
  <si>
    <t>Olt Robert Müller (acting), 10.1.44 - 25.1.44</t>
  </si>
  <si>
    <t>Maj Erich Gerlitz, 25.1.44 - 16.3.44</t>
  </si>
  <si>
    <t>Maj Horst Carganico, 26.3.44 - 27.5.44</t>
  </si>
  <si>
    <t>Hptm Theo Weissenberger, 4.6.44 - 14.10.44</t>
  </si>
  <si>
    <t>Stab/JG5</t>
  </si>
  <si>
    <t>Istbestand Monatserster</t>
  </si>
  <si>
    <t>Zugang</t>
  </si>
  <si>
    <t>Abgang</t>
  </si>
  <si>
    <t>Istbestand Monatsletzer</t>
  </si>
  <si>
    <t>Datum</t>
  </si>
  <si>
    <t>Anzahl</t>
  </si>
  <si>
    <t>Muster</t>
  </si>
  <si>
    <t>Insgesamt</t>
  </si>
  <si>
    <t>Neufertigung</t>
  </si>
  <si>
    <t>Reparatur</t>
  </si>
  <si>
    <t>von andere Verbände</t>
  </si>
  <si>
    <t>an andere Verbände</t>
  </si>
  <si>
    <t>Bf 109E</t>
  </si>
  <si>
    <t>-</t>
  </si>
  <si>
    <t>Bf 109F-4</t>
  </si>
  <si>
    <t>Bf 109G-2</t>
  </si>
  <si>
    <t>Bf 109G-6</t>
  </si>
  <si>
    <t>I./JG5</t>
  </si>
  <si>
    <t>Bf 109T-2</t>
  </si>
  <si>
    <t>Bf 109F-2</t>
  </si>
  <si>
    <t>Fw 190A-2/3</t>
  </si>
  <si>
    <t>Fw 190A-2</t>
  </si>
  <si>
    <t>Fw 190A-3</t>
  </si>
  <si>
    <t>17*</t>
  </si>
  <si>
    <t>Bf 109G-1</t>
  </si>
  <si>
    <t>Fw 190A-4</t>
  </si>
  <si>
    <t>Bf 109G-4</t>
  </si>
  <si>
    <t>Bf 109G-5</t>
  </si>
  <si>
    <t>Bf 109G-6/U2</t>
  </si>
  <si>
    <t>Bf 109G-6/U4</t>
  </si>
  <si>
    <t>Bf 109G-14</t>
  </si>
  <si>
    <t>Bf 109G-14/AS</t>
  </si>
  <si>
    <t>II./JG5</t>
  </si>
  <si>
    <t>Bf 109E-7</t>
  </si>
  <si>
    <t>III./JG5</t>
  </si>
  <si>
    <t>Bf 109F-1</t>
  </si>
  <si>
    <t>Fw 190A-8</t>
  </si>
  <si>
    <t>Fw 190F-8</t>
  </si>
  <si>
    <t>IV./JG5</t>
  </si>
  <si>
    <t>Bf 109F-1/2</t>
  </si>
  <si>
    <t>Bf 109G-1/R2</t>
  </si>
  <si>
    <t>Bf 109T-1</t>
  </si>
  <si>
    <t>13.(Z)/JG5</t>
  </si>
  <si>
    <t>Bf 110</t>
  </si>
  <si>
    <t>Bf 110C/D</t>
  </si>
  <si>
    <t>Bf 110F-2</t>
  </si>
  <si>
    <t>Bf 110C/E</t>
  </si>
  <si>
    <t>Bf 110E/F</t>
  </si>
  <si>
    <t>Bf 110E-2</t>
  </si>
  <si>
    <t>Bf 110E</t>
  </si>
  <si>
    <t>Bf 110G-0</t>
  </si>
  <si>
    <t>Bf 110G-2</t>
  </si>
  <si>
    <t>Bf 110F-3</t>
  </si>
  <si>
    <t>Bf 110G-4</t>
  </si>
  <si>
    <t>Ju 88C-6</t>
  </si>
  <si>
    <t>14. (Jabo)/JG5</t>
  </si>
  <si>
    <t>In 1.44 renamed 4./SG5</t>
  </si>
  <si>
    <t>Date</t>
  </si>
  <si>
    <t>Unit</t>
  </si>
  <si>
    <t>Aircraft</t>
  </si>
  <si>
    <t>Werk.no</t>
  </si>
  <si>
    <t>Code</t>
  </si>
  <si>
    <t>Location</t>
  </si>
  <si>
    <t>F/H</t>
  </si>
  <si>
    <t>% Damage</t>
  </si>
  <si>
    <t>Comment</t>
  </si>
  <si>
    <t>Personalia</t>
  </si>
  <si>
    <t>II./JG 5</t>
  </si>
  <si>
    <t>Bf 109 E-7</t>
  </si>
  <si>
    <t>Petsamo</t>
  </si>
  <si>
    <t>F</t>
  </si>
  <si>
    <t>None personal injury</t>
  </si>
  <si>
    <t>Take off accident</t>
  </si>
  <si>
    <t>Kiestenga</t>
  </si>
  <si>
    <t>Landing accident due to engine failure</t>
  </si>
  <si>
    <t>5./JG 5</t>
  </si>
  <si>
    <t>Bf 109</t>
  </si>
  <si>
    <t>Emergency landing due to enemy fire</t>
  </si>
  <si>
    <t>Bf 109 E</t>
  </si>
  <si>
    <t>6.(Z)/JG 5</t>
  </si>
  <si>
    <t>Bf 110 E-2</t>
  </si>
  <si>
    <t xml:space="preserve">Emergency landing </t>
  </si>
  <si>
    <t>Emergency landing</t>
  </si>
  <si>
    <t>Pori</t>
  </si>
  <si>
    <t>H</t>
  </si>
  <si>
    <t>4./JG 5</t>
  </si>
  <si>
    <t>Yellow 12</t>
  </si>
  <si>
    <t>Missing</t>
  </si>
  <si>
    <t>Emergency landing due to flak</t>
  </si>
  <si>
    <t>Murmansk</t>
  </si>
  <si>
    <t>Red 6</t>
  </si>
  <si>
    <t>Motovski</t>
  </si>
  <si>
    <t>Fi 156 C-2</t>
  </si>
  <si>
    <t>Taxi accident</t>
  </si>
  <si>
    <t>M8+ZE</t>
  </si>
  <si>
    <t>40 km of Murmansk</t>
  </si>
  <si>
    <t>Shoot down by enemy fighter</t>
  </si>
  <si>
    <t>Uffz. Emil Gross (F) WIA Uffz Gerhard Sarodnik (Bf) Unhurt Crew rescued by Fi 156</t>
  </si>
  <si>
    <t>LN+GR</t>
  </si>
  <si>
    <t>Kirkenes</t>
  </si>
  <si>
    <t>Airbattle</t>
  </si>
  <si>
    <t>Lt. Reinhold Fiedler (F) Unhurt Uffz.Willhem Brüggernthies (Bf) Unhurt</t>
  </si>
  <si>
    <t>Emergency landing at sea due to enemy fire</t>
  </si>
  <si>
    <t>Alakurtti</t>
  </si>
  <si>
    <t>Landing accident due to tech. failure</t>
  </si>
  <si>
    <t>Crash due to engine failure</t>
  </si>
  <si>
    <t>Lt. Werner Kuntze (F) WIA</t>
  </si>
  <si>
    <t>Titowka</t>
  </si>
  <si>
    <t>Emergency landing due to Flak</t>
  </si>
  <si>
    <t>Oblt. Rudolf Grobe (F) KIA</t>
  </si>
  <si>
    <t>Collision during take off</t>
  </si>
  <si>
    <t>Ar 96</t>
  </si>
  <si>
    <t>Sweden (Trollhättan)</t>
  </si>
  <si>
    <t>Obgfr. Erich A. Breitenstein (F) WIA Kurt Erich Walter Feldmann (passenger)</t>
  </si>
  <si>
    <t>Red 1</t>
  </si>
  <si>
    <t>Unknown</t>
  </si>
  <si>
    <t>Obgfr. Herman Hesse (F) KIA</t>
  </si>
  <si>
    <t>Kowdosere Sea</t>
  </si>
  <si>
    <t>Emergency landing due to engine failure</t>
  </si>
  <si>
    <t>Lt. Wulf-Dietrich Widowitz (F) Unhurt</t>
  </si>
  <si>
    <t>Crash due to tech. problems</t>
  </si>
  <si>
    <t>Damage during bomb attack</t>
  </si>
  <si>
    <t>III./JG 5</t>
  </si>
  <si>
    <t>Lade</t>
  </si>
  <si>
    <t>Landing accident</t>
  </si>
  <si>
    <t>Not given</t>
  </si>
  <si>
    <t>Air battle</t>
  </si>
  <si>
    <t>Uffz. Arthur Mendel (F) WIA</t>
  </si>
  <si>
    <t>Ofw. Gerhard Herning (F) WIA</t>
  </si>
  <si>
    <t>Köningsberg-Neuhausen</t>
  </si>
  <si>
    <t>Collision during landing</t>
  </si>
  <si>
    <t>Rovaniemi</t>
  </si>
  <si>
    <t>Shot down</t>
  </si>
  <si>
    <t>Lt Friedrich Dahn (F) WIA</t>
  </si>
  <si>
    <t>Tuntsa/Alakurti</t>
  </si>
  <si>
    <t>Crash due to petrol</t>
  </si>
  <si>
    <t>Leuhi</t>
  </si>
  <si>
    <t>Landing accident due to enemy fire</t>
  </si>
  <si>
    <t>Crash due to under carriage trouble</t>
  </si>
  <si>
    <t>Sedanklyae</t>
  </si>
  <si>
    <t>Yellow 4</t>
  </si>
  <si>
    <t>Urabukt (Urabay)</t>
  </si>
  <si>
    <t>Posibly enemy fire</t>
  </si>
  <si>
    <t>Uffz. Heinz Bausch (F) MIA</t>
  </si>
  <si>
    <t>Bf 109 F-4</t>
  </si>
  <si>
    <t>White 7</t>
  </si>
  <si>
    <t>Petrjärvi</t>
  </si>
  <si>
    <t>Collision in air with enemy plane</t>
  </si>
  <si>
    <t>Uffz. Helmut Schattschneider (F) Unhurt</t>
  </si>
  <si>
    <t>White 1</t>
  </si>
  <si>
    <t>Uffz. Karl Heinz Wellner (F) POW</t>
  </si>
  <si>
    <t>6./JG 5</t>
  </si>
  <si>
    <t>C1+MQ</t>
  </si>
  <si>
    <t>Ofw. Willi Pfränger (F) POW</t>
  </si>
  <si>
    <t>Landing accident due to piloterror</t>
  </si>
  <si>
    <t>Yellow 5</t>
  </si>
  <si>
    <t>Bay of Kola</t>
  </si>
  <si>
    <t>Lt. Friedrich Dahn (F) MIA</t>
  </si>
  <si>
    <t>Uffz. Hans Enderle (F) Returned unhurt</t>
  </si>
  <si>
    <t>Taivalkoski</t>
  </si>
  <si>
    <t>Fw. Adolf Schmid (F) WIA</t>
  </si>
  <si>
    <t>Yellow 2</t>
  </si>
  <si>
    <t>Fw. Emil Strahtmann (F) Returned unhurt</t>
  </si>
  <si>
    <t>Yellow 15</t>
  </si>
  <si>
    <t>Uffz. Wilhelm Kuchlingg (F) MIA</t>
  </si>
  <si>
    <t>Enemy bombs</t>
  </si>
  <si>
    <t>Crash unknown</t>
  </si>
  <si>
    <t>Uffz. Martin Müller (F) WIA</t>
  </si>
  <si>
    <t>Alakurti</t>
  </si>
  <si>
    <t>Yellow 9</t>
  </si>
  <si>
    <t>Kola</t>
  </si>
  <si>
    <t>Shoot down</t>
  </si>
  <si>
    <t>Uffz. Hans Dübrech (F) Returned to unit?</t>
  </si>
  <si>
    <t>Yellow 3</t>
  </si>
  <si>
    <t>Fw. Leopold Knier (F) Returned to unit?</t>
  </si>
  <si>
    <t>Kemi</t>
  </si>
  <si>
    <t>White 10</t>
  </si>
  <si>
    <t>Gankachaara mountain</t>
  </si>
  <si>
    <t>Uffz. Willi Tretter (F) POW</t>
  </si>
  <si>
    <t>Pja-lake</t>
  </si>
  <si>
    <t>Emergency landing due to enemey fire</t>
  </si>
  <si>
    <t>Uknown</t>
  </si>
  <si>
    <t>Pontsalenjoki</t>
  </si>
  <si>
    <t>Enemy fire</t>
  </si>
  <si>
    <t>Uffz. August Fricke (F) KIA</t>
  </si>
  <si>
    <t>Stab II./JG 5</t>
  </si>
  <si>
    <t>Motowka</t>
  </si>
  <si>
    <t>Red 14</t>
  </si>
  <si>
    <t>Banak</t>
  </si>
  <si>
    <t>Yellow 6</t>
  </si>
  <si>
    <t>Lake of Udero</t>
  </si>
  <si>
    <t>Oblt. Hans Dieter Hartwein (F) MIA</t>
  </si>
  <si>
    <t>Motowski</t>
  </si>
  <si>
    <t>Black 20</t>
  </si>
  <si>
    <t>Nautsi</t>
  </si>
  <si>
    <t xml:space="preserve">Crash due to engine trouble </t>
  </si>
  <si>
    <t>Fw. Walter Puhl (F) returned unhurt</t>
  </si>
  <si>
    <t>Uffz. Christian Stolz (F) WIA</t>
  </si>
  <si>
    <t>Yellow 7</t>
  </si>
  <si>
    <r>
      <t xml:space="preserve">Fw. Albert Brunner (F) MIA </t>
    </r>
    <r>
      <rPr>
        <sz val="7.5"/>
        <color indexed="10"/>
        <rFont val="Geneva"/>
        <family val="0"/>
      </rPr>
      <t>Returned 4 days later</t>
    </r>
  </si>
  <si>
    <t>Yellow 8</t>
  </si>
  <si>
    <t>Obgfr. Günther Hoffmann (F) WIA</t>
  </si>
  <si>
    <t>Black 21</t>
  </si>
  <si>
    <t>Nautsi - Neiden</t>
  </si>
  <si>
    <t>Fw. Erich Froböse (F) KIA</t>
  </si>
  <si>
    <t>Yellov 4</t>
  </si>
  <si>
    <t>Schongui</t>
  </si>
  <si>
    <t>Uffz. Ludwig Scharf (F) KIA</t>
  </si>
  <si>
    <t>Under carriage damage</t>
  </si>
  <si>
    <t>&lt;+</t>
  </si>
  <si>
    <t>Murmaschi</t>
  </si>
  <si>
    <t>Lt. Werner Kunze (F) MIA</t>
  </si>
  <si>
    <t>White 22</t>
  </si>
  <si>
    <t>Niva</t>
  </si>
  <si>
    <t>Fw. Wolgang Lamprecht (F) MIA</t>
  </si>
  <si>
    <t xml:space="preserve">Crash in Sea </t>
  </si>
  <si>
    <t>Fw. Johannes öhme (F) KIA</t>
  </si>
  <si>
    <t>N/W of Warnalake</t>
  </si>
  <si>
    <t>Uffz. Karlheinz Woite (F) WIA</t>
  </si>
  <si>
    <t>Engine trouble</t>
  </si>
  <si>
    <t>Bf109 E-7</t>
  </si>
  <si>
    <t>White 18</t>
  </si>
  <si>
    <t>Uffz. Erwin Zeuschel (F) MIA</t>
  </si>
  <si>
    <t>White 5</t>
  </si>
  <si>
    <t>Obgfr. Gustav Luther (F) MIA</t>
  </si>
  <si>
    <t>White 3</t>
  </si>
  <si>
    <t>Rutschi-Tscupa</t>
  </si>
  <si>
    <t>Uffz. Heinz Gerber Schulte (F) WIA</t>
  </si>
  <si>
    <t>Kosta</t>
  </si>
  <si>
    <t>Flak</t>
  </si>
  <si>
    <t>Fw. Arthur Mendl (F) WIA</t>
  </si>
  <si>
    <t>Red 4</t>
  </si>
  <si>
    <t>Tuloma</t>
  </si>
  <si>
    <t>Fw. Anton Kandziora (F) POW Died later in Sov. Prison</t>
  </si>
  <si>
    <t>Red 2</t>
  </si>
  <si>
    <t>Ustje - Lotta</t>
  </si>
  <si>
    <t>Shoot down by enemy fighters</t>
  </si>
  <si>
    <t>Lt. Alfred Jakobi (F) POW</t>
  </si>
  <si>
    <t>Herzberg</t>
  </si>
  <si>
    <t>Hit Ground (Bodenbehürung)</t>
  </si>
  <si>
    <t>Uddz. Gerhard Kanbach (F) KIA</t>
  </si>
  <si>
    <t>Morowskij</t>
  </si>
  <si>
    <t>Hptm. Horst Carganico (F) Unhurt</t>
  </si>
  <si>
    <t>I./JG 5</t>
  </si>
  <si>
    <t>Stavanger Sola</t>
  </si>
  <si>
    <t>Herdla</t>
  </si>
  <si>
    <t>Lista</t>
  </si>
  <si>
    <t>Kjevik</t>
  </si>
  <si>
    <t>?</t>
  </si>
  <si>
    <t>3./JG 5</t>
  </si>
  <si>
    <t>Pi.Qu 06 Ost/50243</t>
  </si>
  <si>
    <t>Emergency landing on sea</t>
  </si>
  <si>
    <t>Gfr. Paul Reichard (F) KIA</t>
  </si>
  <si>
    <t>Emergency landing due to tech. problems</t>
  </si>
  <si>
    <t>2./JG 5</t>
  </si>
  <si>
    <t>Lt. Ulrich Schuman (F) KIA</t>
  </si>
  <si>
    <t>Fw 58</t>
  </si>
  <si>
    <t>Bergen</t>
  </si>
  <si>
    <t>Shot down by Flak</t>
  </si>
  <si>
    <t>Fw. Alfred Drossel (F) KIA Obgfr. Gerhard Klesa (F) KIA</t>
  </si>
  <si>
    <t>At Sola</t>
  </si>
  <si>
    <t>AT EGERSUND</t>
  </si>
  <si>
    <t>Emergency landing in sea</t>
  </si>
  <si>
    <t>Bf 109 F-2</t>
  </si>
  <si>
    <t>Uffz. Engelbert Kahlert (F) WIA</t>
  </si>
  <si>
    <t>Värnes</t>
  </si>
  <si>
    <t>Bf 109 F</t>
  </si>
  <si>
    <t>At Bergen</t>
  </si>
  <si>
    <t>Crash in sea</t>
  </si>
  <si>
    <t>Bf 109 F-1</t>
  </si>
  <si>
    <t>Trondheim</t>
  </si>
  <si>
    <t>Landing accident due to pilot error</t>
  </si>
  <si>
    <t>At Stavanger</t>
  </si>
  <si>
    <t>Emergency landing at sea</t>
  </si>
  <si>
    <t>Pilot saved by Seenotdienst</t>
  </si>
  <si>
    <t>Uffz. Josef Reitlinger (F) KIA</t>
  </si>
  <si>
    <t>Nordfjord</t>
  </si>
  <si>
    <t>Crash due to engine failure during battle</t>
  </si>
  <si>
    <t>Crash due do undercarriage</t>
  </si>
  <si>
    <t>Gardermoen</t>
  </si>
  <si>
    <t>Crash due to tech. Trouble</t>
  </si>
  <si>
    <t>Fw 190 A-3</t>
  </si>
  <si>
    <t>Köbenhavn-Värlöse</t>
  </si>
  <si>
    <t>Pilot errer</t>
  </si>
  <si>
    <t>Värlöse/Denmark</t>
  </si>
  <si>
    <t>Karmsund</t>
  </si>
  <si>
    <t>Fw 190 A-2</t>
  </si>
  <si>
    <t>Fw 190 A</t>
  </si>
  <si>
    <t>Pilot error</t>
  </si>
  <si>
    <t>Crash during landing</t>
  </si>
  <si>
    <t>örlandet</t>
  </si>
  <si>
    <t>1./JG 5</t>
  </si>
  <si>
    <t>Cras due to pilot error</t>
  </si>
  <si>
    <t>Uffz. Martin Bruns (F) KIA</t>
  </si>
  <si>
    <t>OI.Qu 06 Ost/42872</t>
  </si>
  <si>
    <t>Fw 190 A-4</t>
  </si>
  <si>
    <t>Crash due to pilot error</t>
  </si>
  <si>
    <t>PI.Qu 06 Ost/42494</t>
  </si>
  <si>
    <t>Fi 156 C-3/trop</t>
  </si>
  <si>
    <t>Hit by 5142 on ground</t>
  </si>
  <si>
    <t>7:/JG 5</t>
  </si>
  <si>
    <t>Indre Kvaløy/Bodö</t>
  </si>
  <si>
    <t>Emergency landing due to lack of petrol</t>
  </si>
  <si>
    <t>8./JG 5</t>
  </si>
  <si>
    <t>Gfr. Adolf Pürzl (F) KIA</t>
  </si>
  <si>
    <t>Emergency landing due to tech. Trouble</t>
  </si>
  <si>
    <t>8./JG V5</t>
  </si>
  <si>
    <t>Totowka</t>
  </si>
  <si>
    <t>Lt. Hans Lechte (F) MIA</t>
  </si>
  <si>
    <t>Ofw. Walter Sommer (F) MIA</t>
  </si>
  <si>
    <t>Bodö</t>
  </si>
  <si>
    <t>Crash after take off</t>
  </si>
  <si>
    <t>Gfr Johann Hofinger (F) KIA</t>
  </si>
  <si>
    <t>Black 8</t>
  </si>
  <si>
    <t>Parkkina</t>
  </si>
  <si>
    <t>Emergency landing due to engine Trouble</t>
  </si>
  <si>
    <t>Uffz. Sepp Kaiser (F) Unhurt</t>
  </si>
  <si>
    <t>7./JG 5</t>
  </si>
  <si>
    <t>Parkina</t>
  </si>
  <si>
    <t>Fw. Franz Strasser (F) KIA</t>
  </si>
  <si>
    <t>Njal Jawer lake</t>
  </si>
  <si>
    <t>Lt Hans Joachim Bahr (F) MIA</t>
  </si>
  <si>
    <t>White 8</t>
  </si>
  <si>
    <t>Uchta</t>
  </si>
  <si>
    <t>Lt. Bodo Helms (F) POW</t>
  </si>
  <si>
    <t>Malmi</t>
  </si>
  <si>
    <t>Uffz. August Braun (F) MIA</t>
  </si>
  <si>
    <t>Uffz. Kurt Scharmacher (F) WIA</t>
  </si>
  <si>
    <t>Uffz. Adolf Kastner (F) KIA</t>
  </si>
  <si>
    <t>White 14</t>
  </si>
  <si>
    <t>Crash</t>
  </si>
  <si>
    <t>Uffz. Karl Goretzki (F) KIA</t>
  </si>
  <si>
    <t>9./JG 5</t>
  </si>
  <si>
    <t>Rovanjemi - Petsamo</t>
  </si>
  <si>
    <t>Uff. Klaus Betz (F) MIA</t>
  </si>
  <si>
    <t>Warlomowo</t>
  </si>
  <si>
    <t>Lt. Guido Erber (F) POW</t>
  </si>
  <si>
    <t>Gfr Johannes Mauer from Lw.Baukomp 13/IV was injured during this landing</t>
  </si>
  <si>
    <t>Bg 109 E-7</t>
  </si>
  <si>
    <t>Uff. Heinz Reinke (F) WIA</t>
  </si>
  <si>
    <t>Fw. Josef Kaiser (F) MIA</t>
  </si>
  <si>
    <t>Uffz. Ludvig Schedel (F) KIA</t>
  </si>
  <si>
    <t>Fi 156 C-3</t>
  </si>
  <si>
    <t>632?</t>
  </si>
  <si>
    <t>Tulp-Javerlake</t>
  </si>
  <si>
    <t>Uffz Dietrich Gathmann (F) POW</t>
  </si>
  <si>
    <t>IV./JG 5</t>
  </si>
  <si>
    <t>Bf 109 D</t>
  </si>
  <si>
    <t>Kjellerup (Denmark)</t>
  </si>
  <si>
    <t>Uffz. Paul Eichin (F) KIA</t>
  </si>
  <si>
    <t>Collision in air</t>
  </si>
  <si>
    <t>Uffz. Heinz Porscher (F) KIA</t>
  </si>
  <si>
    <t>landing accident</t>
  </si>
  <si>
    <t>Tarven</t>
  </si>
  <si>
    <t>Uffz. Heinrich Ortner (F) KIA</t>
  </si>
  <si>
    <t>11./JG 5</t>
  </si>
  <si>
    <t>Elvenes</t>
  </si>
  <si>
    <t>Uffz. Heinz Niehaus (F) KIA</t>
  </si>
  <si>
    <t>Bodö/Saltfjorden</t>
  </si>
  <si>
    <t>Emergency landing in sea due to engine failure</t>
  </si>
  <si>
    <t>Kristiansund</t>
  </si>
  <si>
    <t>Coast of Tröndelag</t>
  </si>
  <si>
    <t>Pilot saved by Seenot plane</t>
  </si>
  <si>
    <t>Haderop/Denmark?</t>
  </si>
  <si>
    <t>Uffz. Robert Krizon (F) KIA</t>
  </si>
  <si>
    <t>12./JG 5</t>
  </si>
  <si>
    <t>Viborg/Denmark</t>
  </si>
  <si>
    <t>Crash due to engine fire</t>
  </si>
  <si>
    <t>Gfr. Hans Büsen (F) WIA</t>
  </si>
  <si>
    <t>Grove/Denmark</t>
  </si>
  <si>
    <t>10./JG 5</t>
  </si>
  <si>
    <t>Vig/Denmark</t>
  </si>
  <si>
    <t>Lt. Heinz Löffler (F) KIA</t>
  </si>
  <si>
    <t>Uffz. Rudolf Eckardt (F) KIA</t>
  </si>
  <si>
    <t>Elvenes - Alta</t>
  </si>
  <si>
    <t>Mogensbeck</t>
  </si>
  <si>
    <t>Oblt. Herbert Huppertz (F) WIA</t>
  </si>
  <si>
    <t>Alta</t>
  </si>
  <si>
    <t>Lt. Günther Kirchke (F) WIA</t>
  </si>
  <si>
    <t>4-40-42</t>
  </si>
  <si>
    <t>Lade - Sola</t>
  </si>
  <si>
    <t>Fw 109 A-3</t>
  </si>
  <si>
    <t>F8+KL</t>
  </si>
  <si>
    <t>Fornebu</t>
  </si>
  <si>
    <t>Fw 1090 A-3</t>
  </si>
  <si>
    <t>Uffz. Otto Burkel (F) KIA</t>
  </si>
  <si>
    <t>Bf 109 G-1</t>
  </si>
  <si>
    <t>West of Tronfheim</t>
  </si>
  <si>
    <t>Ofw. Rudi Leidel (F) WIA</t>
  </si>
  <si>
    <t>Uffz. Engelbrecht Kahlert (F) KIA</t>
  </si>
  <si>
    <t>Fw Friedrich Hammesfahr (F) WIA</t>
  </si>
  <si>
    <t>10.(Z)/JG 5</t>
  </si>
  <si>
    <t>Bf 109 E-1</t>
  </si>
  <si>
    <t>LN+FR</t>
  </si>
  <si>
    <t>Lt. Karl Friedrich Koch (F) Unhurt</t>
  </si>
  <si>
    <t>Crash due to tyre damage</t>
  </si>
  <si>
    <t>LN+BR</t>
  </si>
  <si>
    <t>Salmijärvi</t>
  </si>
  <si>
    <t>Theodor Weissenberger (F) Unhurt Uffz. Wilhelm Pfeiffer (Bf) Unhurt</t>
  </si>
  <si>
    <t>Bf 110 C-2</t>
  </si>
  <si>
    <t>Landing accident due to tech. Trouble</t>
  </si>
  <si>
    <t>Lt. Reinhold Fiedler (F) Unhurt Uffz. Wilhelm Brüggenthies (Bf) Unhurt</t>
  </si>
  <si>
    <t>Bf 110 F-2</t>
  </si>
  <si>
    <t>L1+LR</t>
  </si>
  <si>
    <t>Lt. Harry Krppahl (F) MIA Fw Erich Kulik (Bf) MIA</t>
  </si>
  <si>
    <t>13.(Z)/JG 5</t>
  </si>
  <si>
    <t>1B+GH</t>
  </si>
  <si>
    <t>LN+MR</t>
  </si>
  <si>
    <t>Lt. Hans Bodo von Rabenau (F) KIA Uffz. Karl Schröder (Bf) Returned Sdf. Hans Kuhnke Returned</t>
  </si>
  <si>
    <t>Bf 110 D-3</t>
  </si>
  <si>
    <t>LN+NR</t>
  </si>
  <si>
    <t>Ofw. Kurt Frenzel (F) KIA Uffz. Paul Hemmenstedt (Bf) KIA</t>
  </si>
  <si>
    <t>Bg 110 F-2</t>
  </si>
  <si>
    <t>Uffz. Bruno Assmuss (F) MIA Gfr. Erwin Härtel (Bf) MIA</t>
  </si>
  <si>
    <t>Bf 110 F-2/ Trop</t>
  </si>
  <si>
    <t>LN+CR</t>
  </si>
  <si>
    <t>Vadsö</t>
  </si>
  <si>
    <t>Bf 110 F-2/Trop</t>
  </si>
  <si>
    <t>Destroyed by own bomb on airfield</t>
  </si>
  <si>
    <t>Flg. Lucas Kulterer (Groundcrew)KIA</t>
  </si>
  <si>
    <t>Kolosjoki</t>
  </si>
  <si>
    <t>Uffz. Karl Michels (F) KIA + one sivilian KIA</t>
  </si>
  <si>
    <t>Dato</t>
  </si>
  <si>
    <t>Avdeling</t>
  </si>
  <si>
    <t>Sted</t>
  </si>
  <si>
    <t>Årsak</t>
  </si>
  <si>
    <t>Flytype</t>
  </si>
  <si>
    <t>W.Nr./</t>
  </si>
  <si>
    <t>%</t>
  </si>
  <si>
    <t>Personopplysninger</t>
  </si>
  <si>
    <t>Kjennetegn</t>
  </si>
  <si>
    <t>skade</t>
  </si>
  <si>
    <t>1./J.G.5</t>
  </si>
  <si>
    <t>Sola flyplass</t>
  </si>
  <si>
    <t>FW 190A-3</t>
  </si>
  <si>
    <t>No personal injury</t>
  </si>
  <si>
    <t>3./J.G.5</t>
  </si>
  <si>
    <t>Ved Herdla flyplass</t>
  </si>
  <si>
    <t>Uffz. Kurt Neldner (F) Killed</t>
  </si>
  <si>
    <t>I./J.G.5</t>
  </si>
  <si>
    <t>Pl.Qu. 06 Ost/42873</t>
  </si>
  <si>
    <t>Crash due to engine trouble</t>
  </si>
  <si>
    <t xml:space="preserve">No personal injury </t>
  </si>
  <si>
    <t>Ved Sola</t>
  </si>
  <si>
    <t>Uffz. Kurt Friedmann (F) Killed</t>
  </si>
  <si>
    <t>Nord for Herdla</t>
  </si>
  <si>
    <t>German Marine flak</t>
  </si>
  <si>
    <t>Uffz. Josef Sommeregger (F) WIA/Missing ?</t>
  </si>
  <si>
    <t>Pl.Qu. 05 Ost/5933-5936.</t>
  </si>
  <si>
    <t>Missing from Sola</t>
  </si>
  <si>
    <t>FW 190A-2</t>
  </si>
  <si>
    <t>Fw. Josef Gruber (F) Missing</t>
  </si>
  <si>
    <t>Weisse 6</t>
  </si>
  <si>
    <t>Mostun-Stavanger</t>
  </si>
  <si>
    <t>Crash engine fire</t>
  </si>
  <si>
    <t>Fw. Heinrich v. Podewils (F) Wounded</t>
  </si>
  <si>
    <t>Askøy ved Bergen</t>
  </si>
  <si>
    <t>Crash engine trouble</t>
  </si>
  <si>
    <t>Vest for Haugesund</t>
  </si>
  <si>
    <t>Uffz. Rudolf Lieber (F) Killed</t>
  </si>
  <si>
    <t>Øst for Sognefjorden (Pl.Qu. 06 Ost/52753)</t>
  </si>
  <si>
    <t>No personal injury Flygeren reddet i fallskjerm og berget av et fartøy fra Org. Todt.</t>
  </si>
  <si>
    <t>Storavatnet ved Bremnes</t>
  </si>
  <si>
    <t xml:space="preserve">Emergency landing due to Engine trouble </t>
  </si>
  <si>
    <t>Ar 96B-1</t>
  </si>
  <si>
    <t xml:space="preserve">Flygeren, Fritz Mühlberger, var uWounded. </t>
  </si>
  <si>
    <t>Taxing accident</t>
  </si>
  <si>
    <t>På land nordøst for Stavanger (Pl.Qu. 06 Ost/5073)</t>
  </si>
  <si>
    <t>FW 190A-4</t>
  </si>
  <si>
    <t xml:space="preserve">Obgfr. Walter Albrecht (F) Wounded. </t>
  </si>
  <si>
    <t>Damage during taxing</t>
  </si>
  <si>
    <t>Ved Askøy</t>
  </si>
  <si>
    <t>Uffz. Otto Menk (F) Killed</t>
  </si>
  <si>
    <t>2./J.G.5</t>
  </si>
  <si>
    <t>Sør for Sola</t>
  </si>
  <si>
    <t>Fw. Ernst Kaddatz (F) Killed</t>
  </si>
  <si>
    <t>Bømlafjorden nord for Haugesund</t>
  </si>
  <si>
    <t>Værløse flyplass i Danmark</t>
  </si>
  <si>
    <t>Fw. Heinz Graupner (F) Killed</t>
  </si>
  <si>
    <t>Fornebu flyplass</t>
  </si>
  <si>
    <t>Nord for Sola flyplass</t>
  </si>
  <si>
    <t>Emergency landing on sea due to. Engine trouble</t>
  </si>
  <si>
    <t>Uffz. Harry Schopper (F) Wounded</t>
  </si>
  <si>
    <t>Pl.Qu. 06 Ost/6332</t>
  </si>
  <si>
    <t>Fw. Hubert Schaub (F) Killed</t>
  </si>
  <si>
    <t>Herdla flyplass</t>
  </si>
  <si>
    <t>Uffz. Rudolf Rödig (F) Killed</t>
  </si>
  <si>
    <t>Ofw. Anton Schulte (F) Wounded</t>
  </si>
  <si>
    <t>Nord for Herdla flyplass</t>
  </si>
  <si>
    <t>Crash Unknown.</t>
  </si>
  <si>
    <t>Lt. Fritz Schütze (F) Killed</t>
  </si>
  <si>
    <t>Pl.Qu. 05 Ost/5936</t>
  </si>
  <si>
    <t>Uffz. Arnold Koch (F) Killed</t>
  </si>
  <si>
    <t>Gelbe 13</t>
  </si>
  <si>
    <t>2./J.G.54</t>
  </si>
  <si>
    <t>Malmi flyplass</t>
  </si>
  <si>
    <t>Take off accident p.g.a. flygerfeil</t>
  </si>
  <si>
    <t>Sørvest for Herdla (Pl.Qu. 06 Ost/41492)</t>
  </si>
  <si>
    <t>Crash in sea due to Engine trouble</t>
  </si>
  <si>
    <t>Bømmelfjorden</t>
  </si>
  <si>
    <t>Crash due to Engine trouble</t>
  </si>
  <si>
    <t>Lade flyplass</t>
  </si>
  <si>
    <t xml:space="preserve">Landing accident. </t>
  </si>
  <si>
    <t>Sørvest for Egersund</t>
  </si>
  <si>
    <t>Shoot down inAir battle</t>
  </si>
  <si>
    <t>Fw. Josef Sommereger (F) Missing</t>
  </si>
  <si>
    <t>Weisse 3</t>
  </si>
  <si>
    <t>Ved kysten av Sunnmøre i Pl.Qu. 06 Ost/5371 underveis fra Herdla til Lade.</t>
  </si>
  <si>
    <t>Shoot down by Mosquito II DZ705/E from No. 333 Sq. B-Flight. Flyger: Kvm. Finn Eriksrud og navigatør kvm. Erling V. Johanssen.</t>
  </si>
  <si>
    <t>FW 58B</t>
  </si>
  <si>
    <t>Uffz. Fritz Mühlberger (F) Missing</t>
  </si>
  <si>
    <t>KB+HP</t>
  </si>
  <si>
    <t>Uffz. Hans Amschler (B) Missing</t>
  </si>
  <si>
    <t>Uffz. Ludwig Geiger (Bf) Killed</t>
  </si>
  <si>
    <t>Ved Orre</t>
  </si>
  <si>
    <t xml:space="preserve">Crash </t>
  </si>
  <si>
    <t>Obfhr. Benno Schmieder (F) Wounded</t>
  </si>
  <si>
    <t>Oblt. Edgar Habermann (F) Wounded</t>
  </si>
  <si>
    <t xml:space="preserve">Take off accident </t>
  </si>
  <si>
    <t>Ikke rapportert</t>
  </si>
  <si>
    <t>Bf 109G</t>
  </si>
  <si>
    <t>Fredrikshavn</t>
  </si>
  <si>
    <t>Lista flyplass</t>
  </si>
  <si>
    <t>Fw. Hans Fiebrandt (F) Wounded</t>
  </si>
  <si>
    <t>Uffz. Fritz Hüllenhütter (F) Killed</t>
  </si>
  <si>
    <t>Schw. 3</t>
  </si>
  <si>
    <t>Nordvest for Egersund</t>
  </si>
  <si>
    <t>Uffz. Gärtner (F) Wounded</t>
  </si>
  <si>
    <t>Sør for Mandal</t>
  </si>
  <si>
    <t xml:space="preserve">Collision in air </t>
  </si>
  <si>
    <t>Lt. Manfred Assmy (F) Killed</t>
  </si>
  <si>
    <t>13.(Z)/J.G.5</t>
  </si>
  <si>
    <t>Kandalaschka</t>
  </si>
  <si>
    <t>Enemy Bombing</t>
  </si>
  <si>
    <t>Vest for Kemijärvi</t>
  </si>
  <si>
    <t>Lt. Walter Forst (F) Killed</t>
  </si>
  <si>
    <t>LN+RR</t>
  </si>
  <si>
    <t>Uffz. Rupert Hitzinger (Bf) Killed</t>
  </si>
  <si>
    <t>Kemijärvi</t>
  </si>
  <si>
    <t>LN+VR</t>
  </si>
  <si>
    <t>Sørøst for Pinsavaara</t>
  </si>
  <si>
    <t>Bf 110F-2/Tr.</t>
  </si>
  <si>
    <t>Lt. Helmut Ziegenhagen (F) uWounded</t>
  </si>
  <si>
    <t>Uffz. Franz Kirchmayer (Bf) Wounded</t>
  </si>
  <si>
    <t>Kemijärvi flyplass</t>
  </si>
  <si>
    <t>Damage during landing</t>
  </si>
  <si>
    <t>10 km fra Alakurtti på vei til Kemijärvi</t>
  </si>
  <si>
    <t>Uffz. Otto Weissenberger (F) retunerte til avdeling</t>
  </si>
  <si>
    <t>LN+AR</t>
  </si>
  <si>
    <t>Uffz. Wilhelm Pfeiffer (Bf) Wounded</t>
  </si>
  <si>
    <t>Emergency landing due to enemy flak</t>
  </si>
  <si>
    <t>LN+DR</t>
  </si>
  <si>
    <t>Kirkenes flyplass</t>
  </si>
  <si>
    <t>Uffz. Kurt Keilig (F) Wounded</t>
  </si>
  <si>
    <t>Olenja-Leparskaja</t>
  </si>
  <si>
    <t>Oblt. Oskar Märtins (F) Missing</t>
  </si>
  <si>
    <t>LN+SR</t>
  </si>
  <si>
    <t>Uffz. Hans Steinbeck (Bf) POW</t>
  </si>
  <si>
    <t>Oblt. Karl-Fritz Schlosstein (F) Wounded (Staffelkaptitän)</t>
  </si>
  <si>
    <t>Fw. Gerhard Friedrich (Bf) Wounded</t>
  </si>
  <si>
    <t>Salmijärvi flyplass</t>
  </si>
  <si>
    <t>Ved Berlevåg</t>
  </si>
  <si>
    <t>Emergency landing after battle with a PE-3</t>
  </si>
  <si>
    <t>No personal injury Mannskapet var Fw. Reinhold Fiedler og Fw. Wilhelm Brüggenthies.</t>
  </si>
  <si>
    <t>Petsamo flyplass</t>
  </si>
  <si>
    <t>1B+CX</t>
  </si>
  <si>
    <t>Havneset</t>
  </si>
  <si>
    <t>Engine trouble after battle with a</t>
  </si>
  <si>
    <t>Uffz. Heinz Baumann (F) Wounded</t>
  </si>
  <si>
    <t>P-39</t>
  </si>
  <si>
    <t>Uffz. Richard Blickle (Bf) Wounded</t>
  </si>
  <si>
    <t>15 km fra Kvalneset</t>
  </si>
  <si>
    <t>Ofw. Wolfgang Renke (F) Killed</t>
  </si>
  <si>
    <t>1B+FX</t>
  </si>
  <si>
    <t>Uffz. Helmuth Reiher (Bf) Killed</t>
  </si>
  <si>
    <t>Falkefjellet ved Vadsø</t>
  </si>
  <si>
    <t>Gfr. Siegfried Jettkant (F) Wounded</t>
  </si>
  <si>
    <t>1B+AX</t>
  </si>
  <si>
    <t>Gfr. Gerhard Gordon (Bf) Wounded</t>
  </si>
  <si>
    <t>Damage on UC</t>
  </si>
  <si>
    <t>No personal injury Mannskapet var</t>
  </si>
  <si>
    <t>1B+UX</t>
  </si>
  <si>
    <t>Uffz. Kurt Keilig (F) og Uffz. Schröder (Bf)</t>
  </si>
  <si>
    <t>Øst for Ekkerøy (Persfjorden)</t>
  </si>
  <si>
    <t>Shoot down by a P-39</t>
  </si>
  <si>
    <t>Uffz. Günther Friedrich (F) Killed</t>
  </si>
  <si>
    <t>Uffz. Albert Denzer (Bf) Killed</t>
  </si>
  <si>
    <t>Sør for Kirkenes</t>
  </si>
  <si>
    <t>Uffz. Karl Herrmann (F) Killed</t>
  </si>
  <si>
    <t>Uffz. Alois Herrmann (Bf) Killed</t>
  </si>
  <si>
    <t>Ved Kiberg</t>
  </si>
  <si>
    <t>Nordvest for Makkaur</t>
  </si>
  <si>
    <t>Kikenes flyplass</t>
  </si>
  <si>
    <t>Vest for Kvalnes</t>
  </si>
  <si>
    <t>Shoot down by a P-39.</t>
  </si>
  <si>
    <t>Fw. Heinrich Drechsler (F) Killed</t>
  </si>
  <si>
    <t>Uffz. Georg Möst (Bf) Killed</t>
  </si>
  <si>
    <t>Øst for Nyhavn</t>
  </si>
  <si>
    <t>Fw. Robert Hink (Bf) Killed</t>
  </si>
  <si>
    <t>Crash. Unknown</t>
  </si>
  <si>
    <t>Gfr. Siegfried Jettkandt (F) Killed</t>
  </si>
  <si>
    <t>En mann fra bakkemannskapene Killed.</t>
  </si>
  <si>
    <t>Vest for Havningsberg</t>
  </si>
  <si>
    <r>
      <t>Collision with a P-39 i Air battle</t>
    </r>
    <r>
      <rPr>
        <sz val="7.5"/>
        <color indexed="10"/>
        <rFont val="Arial"/>
        <family val="0"/>
      </rPr>
      <t>.</t>
    </r>
  </si>
  <si>
    <t>Ofw. Hans Kolodziej (F) Killed</t>
  </si>
  <si>
    <t>Uffz. Willi Schipper (Bf) Killed</t>
  </si>
  <si>
    <t>Anklam</t>
  </si>
  <si>
    <t>Fw. Heinz Mähling (F) Killed</t>
  </si>
  <si>
    <t>1B+GX</t>
  </si>
  <si>
    <t>Kitzingen</t>
  </si>
  <si>
    <t>Uffz. Otto Widenhorn (F) Killed</t>
  </si>
  <si>
    <t>Uffz. Werner Leonhardt (Bf) Killed</t>
  </si>
  <si>
    <t>Svartnes flyplass</t>
  </si>
  <si>
    <t>Fire after Emergency landing</t>
  </si>
  <si>
    <t>Ofw. Karl Becker (F) Wounded</t>
  </si>
  <si>
    <t>Lt. Georg Lisbe (B) Wounded</t>
  </si>
  <si>
    <t>02..12.43</t>
  </si>
  <si>
    <t>Sørvest for Sandnes</t>
  </si>
  <si>
    <t>Oblt. Gerhard Schwab (F) Wounded</t>
  </si>
  <si>
    <t>1B+VX</t>
  </si>
  <si>
    <t>Fl.Ing. Franz Littrow (B) Wounded</t>
  </si>
  <si>
    <t>Sør for Oulu</t>
  </si>
  <si>
    <t>Fi 156C-3</t>
  </si>
  <si>
    <t>14.(Jabo)/J.G.5</t>
  </si>
  <si>
    <t>Alta flyplass</t>
  </si>
  <si>
    <t>Hit on ground by enemy jabo</t>
  </si>
  <si>
    <t>Ved Warlamowo</t>
  </si>
  <si>
    <t>Probably shoot down</t>
  </si>
  <si>
    <t>Fw. Fritz Hammesfahr (F) Wounded</t>
  </si>
  <si>
    <t>Sør for Alta</t>
  </si>
  <si>
    <t>Emergency landing due to Engine trouble</t>
  </si>
  <si>
    <t>Shoot down by flak</t>
  </si>
  <si>
    <t>Uffz. Kurt Dobner (F) Missing</t>
  </si>
  <si>
    <t>Schw.14</t>
  </si>
  <si>
    <t>Ved Petsamo</t>
  </si>
  <si>
    <t>Probably Shoot down byflak</t>
  </si>
  <si>
    <t>Uffz. Kurt Wendler (F) Killed</t>
  </si>
  <si>
    <t>Schw. 1</t>
  </si>
  <si>
    <t>Pummankibukten</t>
  </si>
  <si>
    <t>Shoot down byflak</t>
  </si>
  <si>
    <t>Lt. Günter Busse (F) Killed</t>
  </si>
  <si>
    <t>Schw.7</t>
  </si>
  <si>
    <t>Kap Zyp-Navolok</t>
  </si>
  <si>
    <t>Lt. Klaus Biwer (F) Killed</t>
  </si>
  <si>
    <t>No personal injury Flygeren, Oblt. Karl-Friedrich Koch, ble reddet av en Fi 156.</t>
  </si>
  <si>
    <t>Nordvest for Kapp Pogan</t>
  </si>
  <si>
    <t>Probably Shoot down by flak</t>
  </si>
  <si>
    <t>Uffz. Walter Pohl (F) Killed</t>
  </si>
  <si>
    <t>Schw. 8</t>
  </si>
  <si>
    <t>Nord for Kapp Pogan</t>
  </si>
  <si>
    <t>Fw. Ewald Hünlein (F) Killed</t>
  </si>
  <si>
    <t>Schw. 9</t>
  </si>
  <si>
    <t>Landing accidentp.</t>
  </si>
  <si>
    <t>No personal injury Flyger var Hptm. Wilhelm Strakeljahn (Staffelkapitän)</t>
  </si>
  <si>
    <t>Schw. 5</t>
  </si>
  <si>
    <t>Pummanki</t>
  </si>
  <si>
    <t>No personal injury Flygeren reddet av Do 24 (W.Nr. 0067)</t>
  </si>
  <si>
    <t>Eina-bukten</t>
  </si>
  <si>
    <t>S flak</t>
  </si>
  <si>
    <t>Fw. Berthold Reichel (F) Wounded</t>
  </si>
  <si>
    <t>Schw. 15</t>
  </si>
  <si>
    <t>Kongsfjorden</t>
  </si>
  <si>
    <t>Pilot got lost</t>
  </si>
  <si>
    <t>Uffz. Hans Kleemann (F) Wounded</t>
  </si>
  <si>
    <t>Hir by Enemy planes on ground</t>
  </si>
  <si>
    <t>Lille Fiskerhals</t>
  </si>
  <si>
    <t>Fw. Helmut Culemann (F) Killed (Kühlemann?)</t>
  </si>
  <si>
    <t>IV./J.G.5</t>
  </si>
  <si>
    <t>Værløse flyplass, Danmark</t>
  </si>
  <si>
    <t>10./J.G.5</t>
  </si>
  <si>
    <t>Underveis fra Gardermoen til Trondheim</t>
  </si>
  <si>
    <t>Uffz. Heinz Schmitz (F) found dead 18.7.43</t>
  </si>
  <si>
    <t>Wisse 5</t>
  </si>
  <si>
    <t>Joelsjøen</t>
  </si>
  <si>
    <t>Emergency landing due to bad weather</t>
  </si>
  <si>
    <t>12./J.G.5</t>
  </si>
  <si>
    <t>Nordøst for Trondheim</t>
  </si>
  <si>
    <t>Emergency landing due to engine trouble</t>
  </si>
  <si>
    <t>Fw. Ernst Koch (F) Killed</t>
  </si>
  <si>
    <t>Nordvest for Trondheim</t>
  </si>
  <si>
    <t>Nordvest for Ørlandet</t>
  </si>
  <si>
    <t>Ikke oppgitt</t>
  </si>
  <si>
    <t>Uffz. Theobald Jasbeck (F) Missing</t>
  </si>
  <si>
    <t>Gelbe 12</t>
  </si>
  <si>
    <t>Sørvest av Trondheim Joel-sjøen?</t>
  </si>
  <si>
    <t>Sørvest for Lade flyplass (Pl.Qu. 16 Ost/0447).</t>
  </si>
  <si>
    <t>Crash i Trondheimsfjorden</t>
  </si>
  <si>
    <t>Uffz. Karl Grundhöfer (F) Missing</t>
  </si>
  <si>
    <t>Gelbe 11</t>
  </si>
  <si>
    <t>Uffz. Franz Kolle Killed</t>
  </si>
  <si>
    <t>Nordvest for Lade flyplass (Pl.Qu. 16 Ost/04472).</t>
  </si>
  <si>
    <t>Lt. Hans-Henning Kolbe (F fra 11./J.G.5) Killed</t>
  </si>
  <si>
    <t>Weisse 15</t>
  </si>
  <si>
    <t>Mellom Leka og Vikna</t>
  </si>
  <si>
    <t>Emergency landing on sea due to Engine trouble</t>
  </si>
  <si>
    <t>Uffz. Günter Seraphim (F) Wounded</t>
  </si>
  <si>
    <t>Bardufoss flyplass</t>
  </si>
  <si>
    <t>Ørlandet flyplass</t>
  </si>
  <si>
    <t>Pl.Qu. 16 Ost/3721</t>
  </si>
  <si>
    <t>Crash in sea Engine trouble</t>
  </si>
  <si>
    <t>Uffz. Gerhard Stavenhagen (F) funnet Killedmet 5.5.43.</t>
  </si>
  <si>
    <t>Gelbe 6</t>
  </si>
  <si>
    <t>Damage durung taxing</t>
  </si>
  <si>
    <t>Bodø flyplass</t>
  </si>
  <si>
    <t>Banak flyplass</t>
  </si>
  <si>
    <t>Landing accidentp due to Engine trouble</t>
  </si>
  <si>
    <t>11./J.G.5</t>
  </si>
  <si>
    <t>Nordøst for Kistrand i Porsangerfjorden</t>
  </si>
  <si>
    <t>Uffz. Günther Schubert (F) Wounded</t>
  </si>
  <si>
    <t>Rognan flyplass</t>
  </si>
  <si>
    <t>Gardermoen flyplass</t>
  </si>
  <si>
    <t>Gossen flyplass</t>
  </si>
  <si>
    <t>Værnes flyplass</t>
  </si>
  <si>
    <t>Uffz. Bruno Buzzi (F) Wounded</t>
  </si>
  <si>
    <t>Uffz. Günther Seraphim (F) Wounded</t>
  </si>
  <si>
    <t>Uffz. Heinz Umland (F) Wounded</t>
  </si>
  <si>
    <t>Nordvest for Sola flyplass</t>
  </si>
  <si>
    <t>Uffz. Paul Neugebauer (F) Wounded</t>
  </si>
  <si>
    <t>Landing accidentp</t>
  </si>
  <si>
    <t>Uffz. Wolfgang Kind (F) Wounded</t>
  </si>
  <si>
    <t>Sør for Hustad</t>
  </si>
  <si>
    <t>Uffz. Georg Kauper (F) Killed</t>
  </si>
  <si>
    <t>Uffz. Reinhard Neugebauer (F) Killed</t>
  </si>
  <si>
    <t>Sør for Ogna (Pl.Qu. 05 Ost/5963)</t>
  </si>
  <si>
    <t>Uffz. Karl-Ernst Homann (F) Killed</t>
  </si>
  <si>
    <t>Damage duringtaxing</t>
  </si>
  <si>
    <t>Pl.Qu. 06 Ost/6329</t>
  </si>
  <si>
    <t>Collision in Air</t>
  </si>
  <si>
    <t>Uffz. Wolfgang Nieske (F) Missing</t>
  </si>
  <si>
    <t>Weisse 17</t>
  </si>
  <si>
    <t>Lt. Prenzler (F) uWounded</t>
  </si>
  <si>
    <t>Hommelvik</t>
  </si>
  <si>
    <t>Ofw. Georg Weinmann (F) Wounded</t>
  </si>
  <si>
    <t>Trolla Bruk</t>
  </si>
  <si>
    <t>Fw. Fritz Wawrzin (F) Killed</t>
  </si>
  <si>
    <t>Collision with a Bf 109 during landing</t>
  </si>
  <si>
    <t>Vest for Sola flyplass</t>
  </si>
  <si>
    <t>Gfr. Werner Ziersch (F) Wounded</t>
  </si>
  <si>
    <t>Pl.Qu. 06 Ost/5348</t>
  </si>
  <si>
    <t>Fw. Paul Schalk (F) Wounded</t>
  </si>
  <si>
    <t>Egersund</t>
  </si>
  <si>
    <t>Gfr. Albert Schmilitzky (F) Wounded etter fallskjermutsprang</t>
  </si>
  <si>
    <t>Pl.Qu. 06 Ost/4163</t>
  </si>
  <si>
    <t>Vest for Gossen flyplass</t>
  </si>
  <si>
    <t xml:space="preserve">Shoot down byMosquito VI HP862/O from No. 333 Sq. B-Flight. Flyger: fenrik Andreas H. Wyller og navigatør kvm. Baard K. Benjaminsen. </t>
  </si>
  <si>
    <t>Uffz. Willi Sürth (F) Killed</t>
  </si>
  <si>
    <t>Mellom Bergen og Bremanger</t>
  </si>
  <si>
    <t>Uffz. Paul Fleischhauer (F) Missing</t>
  </si>
  <si>
    <t>Øst for Sola flyplass</t>
  </si>
  <si>
    <t>Crash. Unknown.</t>
  </si>
  <si>
    <t>Ofw. Karl Lindinger (F) Killed</t>
  </si>
  <si>
    <t>Stab/J.G.5</t>
  </si>
  <si>
    <t>Sør for Fedosero</t>
  </si>
  <si>
    <t>Uffz. Karl Merker (fra 5./J.G.5) Killed</t>
  </si>
  <si>
    <t>Waasa flyplass</t>
  </si>
  <si>
    <t>Bf 110C-1</t>
  </si>
  <si>
    <t>Nord for Polarnij Krug</t>
  </si>
  <si>
    <t>Lt. Günther Zeuch (F) Killed</t>
  </si>
  <si>
    <t>Pori flyplass</t>
  </si>
  <si>
    <t>Sørøst for Sola flyplass</t>
  </si>
  <si>
    <t>Uffz. Walter Gocht (F) Killed</t>
  </si>
  <si>
    <t>4./J.G.5</t>
  </si>
  <si>
    <t>Kovda</t>
  </si>
  <si>
    <t xml:space="preserve">Enemy flak </t>
  </si>
  <si>
    <t>Fw. Reinhold Bigalk Missing</t>
  </si>
  <si>
    <t>5./J.G.5</t>
  </si>
  <si>
    <t>Fw. Josef Wirtz Killed</t>
  </si>
  <si>
    <t>Schnetshusnaja (Murmansk)</t>
  </si>
  <si>
    <t>Engine damage</t>
  </si>
  <si>
    <t>Alakurtti flyplass</t>
  </si>
  <si>
    <t>II./J.G.5</t>
  </si>
  <si>
    <t>Sørøst for Alakurtti</t>
  </si>
  <si>
    <t>No personal injury (Flyger var Uffz. Gärtner)</t>
  </si>
  <si>
    <t>6./J.G.5</t>
  </si>
  <si>
    <t>Ved Bojarskaja</t>
  </si>
  <si>
    <t xml:space="preserve">Missing </t>
  </si>
  <si>
    <t>Lt. Friedrich Lüdecke (F) POW (</t>
  </si>
  <si>
    <t>Gelbe 14</t>
  </si>
  <si>
    <t>Uffz. Klaus Berthold (F) Wounded</t>
  </si>
  <si>
    <t>Området Kandalakscha</t>
  </si>
  <si>
    <t>Uffz. Rudolf Fenten (F) POW</t>
  </si>
  <si>
    <t>Øst for Alakurtti</t>
  </si>
  <si>
    <t>Oblt. Konrad Schlossaryk (F) Wounded</t>
  </si>
  <si>
    <t>Stab II./J.G.5</t>
  </si>
  <si>
    <t>Pontsalenjoki flyplass</t>
  </si>
  <si>
    <t>Oblt. Lorenz Bauer (F) Wounded</t>
  </si>
  <si>
    <t>Sør for Alakurtti</t>
  </si>
  <si>
    <t>engine trouble</t>
  </si>
  <si>
    <t>Ofw. Rudolf Müller (F) Wounded</t>
  </si>
  <si>
    <t>Vestspissen av Tovan-sjøen</t>
  </si>
  <si>
    <t>Uffz. Bruno Röhrle (F) Wounded</t>
  </si>
  <si>
    <t>Nordøst for Alakurtti flyplass</t>
  </si>
  <si>
    <t>Fw. Emil Stratmann (F) Killed</t>
  </si>
  <si>
    <t>Missing after airbattle with Soviet P-39</t>
  </si>
  <si>
    <t>Fw. Dietrich Weinitschke (F) POW</t>
  </si>
  <si>
    <t>Liza</t>
  </si>
  <si>
    <t>Shoot down by enemy A/C</t>
  </si>
  <si>
    <t>Fw. Horst Rolly (F) Wounded</t>
  </si>
  <si>
    <t>Gelbe 2</t>
  </si>
  <si>
    <t>Sør for Petsamo</t>
  </si>
  <si>
    <t>No personal injury Flygeren hoppet ut i fallskjermen.</t>
  </si>
  <si>
    <t>Ved Järvisjøen</t>
  </si>
  <si>
    <t>Friendly flak</t>
  </si>
  <si>
    <t>Uffz. Paul Müller (F) Wounded</t>
  </si>
  <si>
    <t>Ved Murmaschi</t>
  </si>
  <si>
    <t xml:space="preserve">Shoot down by P-39 </t>
  </si>
  <si>
    <t>Uffz. Edmund Krischkovski (F) POW (Døde i fangenskap)</t>
  </si>
  <si>
    <t>Ved Salmijärvi flyplass</t>
  </si>
  <si>
    <t>No personal injury Flyger var Oblt. Theodor Weissenberger.</t>
  </si>
  <si>
    <t>Tolvand sjøen</t>
  </si>
  <si>
    <t>Tolwand sjøen</t>
  </si>
  <si>
    <t>Uffz. Bela Preisler (F) POW</t>
  </si>
  <si>
    <t>Weisse 2</t>
  </si>
  <si>
    <t>No personal injury Flyger var Ofw. Albert Brunner.</t>
  </si>
  <si>
    <t>Kujama sjøen</t>
  </si>
  <si>
    <t>Crash due to. Engine trouble</t>
  </si>
  <si>
    <t>6 km SØ for innsjøen Maljavr</t>
  </si>
  <si>
    <t>Ofw. Rudolf Müller (F) POW. Senre Missing i fangenskap.</t>
  </si>
  <si>
    <t>Gelbe 3</t>
  </si>
  <si>
    <t>Adamsfjorden i bunnen av Laksefjord</t>
  </si>
  <si>
    <t>No personal injury Flygeren hoppet i fallskjerm.</t>
  </si>
  <si>
    <t>Pl.Qu. 36 Ost/2752</t>
  </si>
  <si>
    <t>Uffz. Herbert Lorenz (F) Killed</t>
  </si>
  <si>
    <t>Ved Alakurtti</t>
  </si>
  <si>
    <t>flak</t>
  </si>
  <si>
    <t>Ved Murmansk</t>
  </si>
  <si>
    <t>Fw. Erwin Fahldieck (F) Missing</t>
  </si>
  <si>
    <t>Kotozero sjøen</t>
  </si>
  <si>
    <t>Oblt. Friedrich Leitner (F) Wounded</t>
  </si>
  <si>
    <t>Fw. Gerhard Teinhod (F) Wounded</t>
  </si>
  <si>
    <t>Ved Polarnyje</t>
  </si>
  <si>
    <t>Shoot down by Enemy fire</t>
  </si>
  <si>
    <t>Ofw. Albert Brunner (F) Killed</t>
  </si>
  <si>
    <t>Kowdosero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</si>
</sst>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.0"/>
    <numFmt numFmtId="187" formatCode="0.0%"/>
  </numFmts>
  <fonts count="18">
    <font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sz val="7.5"/>
      <name val="Arial"/>
      <family val="0"/>
    </font>
    <font>
      <b/>
      <sz val="10"/>
      <name val="Arial"/>
      <family val="2"/>
    </font>
    <font>
      <b/>
      <sz val="7.5"/>
      <color indexed="8"/>
      <name val="Geneva"/>
      <family val="0"/>
    </font>
    <font>
      <b/>
      <sz val="10"/>
      <color indexed="8"/>
      <name val="Geneva"/>
      <family val="0"/>
    </font>
    <font>
      <sz val="7.5"/>
      <color indexed="8"/>
      <name val="Geneva"/>
      <family val="0"/>
    </font>
    <font>
      <sz val="7.5"/>
      <name val="Geneva"/>
      <family val="0"/>
    </font>
    <font>
      <b/>
      <sz val="10"/>
      <name val="Geneva"/>
      <family val="0"/>
    </font>
    <font>
      <sz val="7.5"/>
      <color indexed="10"/>
      <name val="Geneva"/>
      <family val="0"/>
    </font>
    <font>
      <sz val="7.5"/>
      <color indexed="1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 indent="3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0" fillId="0" borderId="0" xfId="0" applyNumberFormat="1" applyAlignment="1">
      <alignment/>
    </xf>
    <xf numFmtId="14" fontId="7" fillId="2" borderId="2" xfId="0" applyNumberFormat="1" applyFont="1" applyFill="1" applyBorder="1" applyAlignment="1">
      <alignment horizontal="center" wrapText="1"/>
    </xf>
    <xf numFmtId="14" fontId="7" fillId="3" borderId="2" xfId="0" applyNumberFormat="1" applyFont="1" applyFill="1" applyBorder="1" applyAlignment="1">
      <alignment horizontal="center" wrapText="1"/>
    </xf>
    <xf numFmtId="14" fontId="8" fillId="2" borderId="2" xfId="0" applyNumberFormat="1" applyFont="1" applyFill="1" applyBorder="1" applyAlignment="1">
      <alignment horizontal="center" wrapText="1"/>
    </xf>
    <xf numFmtId="14" fontId="8" fillId="3" borderId="2" xfId="0" applyNumberFormat="1" applyFont="1" applyFill="1" applyBorder="1" applyAlignment="1">
      <alignment horizontal="center" wrapText="1"/>
    </xf>
    <xf numFmtId="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7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3" xfId="0" applyBorder="1" applyAlignment="1">
      <alignment/>
    </xf>
    <xf numFmtId="14" fontId="3" fillId="3" borderId="2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14" fontId="11" fillId="3" borderId="2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87" fontId="4" fillId="0" borderId="3" xfId="0" applyNumberFormat="1" applyFont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87" fontId="4" fillId="7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2" fillId="0" borderId="0" xfId="15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7" fontId="4" fillId="5" borderId="3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6" borderId="7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17" fillId="0" borderId="3" xfId="15" applyFont="1" applyFill="1" applyBorder="1" applyAlignment="1">
      <alignment horizontal="center"/>
    </xf>
    <xf numFmtId="0" fontId="17" fillId="0" borderId="3" xfId="15" applyFont="1" applyBorder="1" applyAlignment="1">
      <alignment horizontal="center"/>
    </xf>
    <xf numFmtId="0" fontId="16" fillId="0" borderId="3" xfId="15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12" xfId="15" applyFont="1" applyBorder="1" applyAlignment="1">
      <alignment horizontal="center"/>
    </xf>
    <xf numFmtId="0" fontId="16" fillId="0" borderId="14" xfId="15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7" borderId="12" xfId="15" applyFont="1" applyFill="1" applyBorder="1" applyAlignment="1">
      <alignment horizontal="center"/>
    </xf>
    <xf numFmtId="0" fontId="16" fillId="7" borderId="14" xfId="15" applyFont="1" applyFill="1" applyBorder="1" applyAlignment="1">
      <alignment horizontal="center"/>
    </xf>
    <xf numFmtId="0" fontId="16" fillId="7" borderId="3" xfId="15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justify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4" fontId="3" fillId="2" borderId="16" xfId="0" applyNumberFormat="1" applyFont="1" applyFill="1" applyBorder="1" applyAlignment="1">
      <alignment horizontal="center" vertical="top" wrapText="1"/>
    </xf>
    <xf numFmtId="14" fontId="3" fillId="2" borderId="17" xfId="0" applyNumberFormat="1" applyFont="1" applyFill="1" applyBorder="1" applyAlignment="1">
      <alignment horizontal="center" vertical="top" wrapText="1"/>
    </xf>
    <xf numFmtId="14" fontId="3" fillId="2" borderId="18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4" fontId="3" fillId="3" borderId="16" xfId="0" applyNumberFormat="1" applyFont="1" applyFill="1" applyBorder="1" applyAlignment="1">
      <alignment horizontal="center" vertical="top" wrapText="1"/>
    </xf>
    <xf numFmtId="14" fontId="3" fillId="3" borderId="17" xfId="0" applyNumberFormat="1" applyFont="1" applyFill="1" applyBorder="1" applyAlignment="1">
      <alignment horizontal="center" vertical="top" wrapText="1"/>
    </xf>
    <xf numFmtId="14" fontId="3" fillId="3" borderId="18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3" borderId="4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waffe.no./" TargetMode="External" /><Relationship Id="rId2" Type="http://schemas.openxmlformats.org/officeDocument/2006/relationships/hyperlink" Target="http://www.ww2.dk/" TargetMode="External" /><Relationship Id="rId3" Type="http://schemas.openxmlformats.org/officeDocument/2006/relationships/hyperlink" Target="http://www.luftwaffe.no.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waffe.no./" TargetMode="External" /><Relationship Id="rId2" Type="http://schemas.openxmlformats.org/officeDocument/2006/relationships/hyperlink" Target="http://www.ww2.dk/" TargetMode="External" /><Relationship Id="rId3" Type="http://schemas.openxmlformats.org/officeDocument/2006/relationships/hyperlink" Target="http://www.luftwaffe.no.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waffe.no./" TargetMode="External" /><Relationship Id="rId2" Type="http://schemas.openxmlformats.org/officeDocument/2006/relationships/hyperlink" Target="http://www.ww2.dk/" TargetMode="External" /><Relationship Id="rId3" Type="http://schemas.openxmlformats.org/officeDocument/2006/relationships/hyperlink" Target="http://www.luftwaffe.no.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waffe.no./" TargetMode="External" /><Relationship Id="rId2" Type="http://schemas.openxmlformats.org/officeDocument/2006/relationships/hyperlink" Target="http://www.ww2.dk/" TargetMode="External" /><Relationship Id="rId3" Type="http://schemas.openxmlformats.org/officeDocument/2006/relationships/hyperlink" Target="http://www.luftwaffe.no.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waffe.no./" TargetMode="External" /><Relationship Id="rId2" Type="http://schemas.openxmlformats.org/officeDocument/2006/relationships/hyperlink" Target="http://www.ww2.dk/" TargetMode="External" /><Relationship Id="rId3" Type="http://schemas.openxmlformats.org/officeDocument/2006/relationships/hyperlink" Target="http://www.luftwaffe.no.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waffe.no./" TargetMode="External" /><Relationship Id="rId2" Type="http://schemas.openxmlformats.org/officeDocument/2006/relationships/hyperlink" Target="http://www.ww2.dk/" TargetMode="External" /><Relationship Id="rId3" Type="http://schemas.openxmlformats.org/officeDocument/2006/relationships/hyperlink" Target="http://www.luftwaffe.no.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waffe.no./" TargetMode="External" /><Relationship Id="rId2" Type="http://schemas.openxmlformats.org/officeDocument/2006/relationships/hyperlink" Target="http://www.ww2.dk/" TargetMode="External" /><Relationship Id="rId3" Type="http://schemas.openxmlformats.org/officeDocument/2006/relationships/hyperlink" Target="http://www.luftwaffe.no./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A41" sqref="A41:B41"/>
    </sheetView>
  </sheetViews>
  <sheetFormatPr defaultColWidth="9.140625" defaultRowHeight="12.75"/>
  <cols>
    <col min="3" max="3" width="10.140625" style="0" customWidth="1"/>
    <col min="4" max="4" width="16.7109375" style="0" customWidth="1"/>
    <col min="5" max="5" width="8.28125" style="0" customWidth="1"/>
    <col min="6" max="6" width="11.57421875" style="0" customWidth="1"/>
    <col min="8" max="8" width="19.57421875" style="107" customWidth="1"/>
    <col min="9" max="9" width="13.140625" style="0" customWidth="1"/>
    <col min="10" max="11" width="12.00390625" style="0" customWidth="1"/>
  </cols>
  <sheetData>
    <row r="2" spans="2:8" ht="12.75">
      <c r="B2" s="157" t="s">
        <v>235</v>
      </c>
      <c r="C2" s="157"/>
      <c r="D2" s="157"/>
      <c r="E2" s="157"/>
      <c r="F2" s="157"/>
      <c r="G2" s="157"/>
      <c r="H2" s="157"/>
    </row>
    <row r="4" spans="1:10" ht="51">
      <c r="A4" s="158" t="s">
        <v>435</v>
      </c>
      <c r="B4" s="161"/>
      <c r="C4" s="162"/>
      <c r="D4" s="158" t="s">
        <v>434</v>
      </c>
      <c r="E4" s="159"/>
      <c r="F4" s="159"/>
      <c r="G4" s="160"/>
      <c r="H4" s="103" t="s">
        <v>237</v>
      </c>
      <c r="I4" s="111" t="s">
        <v>238</v>
      </c>
      <c r="J4" s="103" t="s">
        <v>239</v>
      </c>
    </row>
    <row r="5" spans="1:10" ht="23.25">
      <c r="A5" s="163" t="s">
        <v>594</v>
      </c>
      <c r="B5" s="163"/>
      <c r="C5" s="163"/>
      <c r="D5" s="155" t="s">
        <v>570</v>
      </c>
      <c r="E5" s="155"/>
      <c r="F5" s="155"/>
      <c r="G5" s="155"/>
      <c r="H5" s="99">
        <v>64</v>
      </c>
      <c r="I5" s="35">
        <v>72</v>
      </c>
      <c r="J5" s="102">
        <v>1.125</v>
      </c>
    </row>
    <row r="6" spans="1:10" ht="23.25">
      <c r="A6" s="163" t="s">
        <v>594</v>
      </c>
      <c r="B6" s="163"/>
      <c r="C6" s="163"/>
      <c r="D6" s="155" t="s">
        <v>571</v>
      </c>
      <c r="E6" s="155"/>
      <c r="F6" s="155"/>
      <c r="G6" s="155"/>
      <c r="H6" s="126" t="s">
        <v>236</v>
      </c>
      <c r="I6" s="127"/>
      <c r="J6" s="128"/>
    </row>
    <row r="7" spans="1:10" ht="23.25">
      <c r="A7" s="163" t="s">
        <v>609</v>
      </c>
      <c r="B7" s="163"/>
      <c r="C7" s="163"/>
      <c r="D7" s="155" t="s">
        <v>421</v>
      </c>
      <c r="E7" s="155"/>
      <c r="F7" s="155"/>
      <c r="G7" s="155"/>
      <c r="H7" s="99">
        <v>124</v>
      </c>
      <c r="I7" s="35">
        <v>132</v>
      </c>
      <c r="J7" s="102">
        <v>1.064</v>
      </c>
    </row>
    <row r="8" spans="1:10" ht="23.25">
      <c r="A8" s="163" t="s">
        <v>611</v>
      </c>
      <c r="B8" s="163"/>
      <c r="C8" s="163"/>
      <c r="D8" s="155" t="s">
        <v>563</v>
      </c>
      <c r="E8" s="155"/>
      <c r="F8" s="155"/>
      <c r="G8" s="155"/>
      <c r="H8" s="99">
        <v>103</v>
      </c>
      <c r="I8" s="35">
        <v>93</v>
      </c>
      <c r="J8" s="102">
        <v>0.903</v>
      </c>
    </row>
    <row r="9" spans="1:10" ht="23.25">
      <c r="A9" s="163" t="s">
        <v>615</v>
      </c>
      <c r="B9" s="163"/>
      <c r="C9" s="163"/>
      <c r="D9" s="155" t="s">
        <v>424</v>
      </c>
      <c r="E9" s="155"/>
      <c r="F9" s="155"/>
      <c r="G9" s="155"/>
      <c r="H9" s="35">
        <v>58</v>
      </c>
      <c r="I9" s="35">
        <v>65</v>
      </c>
      <c r="J9" s="102">
        <v>1.12</v>
      </c>
    </row>
    <row r="11" spans="2:9" ht="12.75">
      <c r="B11" s="156" t="s">
        <v>240</v>
      </c>
      <c r="C11" s="156"/>
      <c r="D11" s="156"/>
      <c r="E11" s="156"/>
      <c r="F11" s="156"/>
      <c r="G11" s="156"/>
      <c r="H11" s="156"/>
      <c r="I11" s="156"/>
    </row>
    <row r="13" spans="1:6" ht="39">
      <c r="A13" s="151">
        <v>1942</v>
      </c>
      <c r="B13" s="151"/>
      <c r="C13" s="101" t="s">
        <v>567</v>
      </c>
      <c r="D13" s="100" t="s">
        <v>568</v>
      </c>
      <c r="E13" s="35" t="s">
        <v>637</v>
      </c>
      <c r="F13" s="103" t="s">
        <v>526</v>
      </c>
    </row>
    <row r="14" spans="1:6" ht="15.75">
      <c r="A14" s="147" t="s">
        <v>576</v>
      </c>
      <c r="B14" s="147"/>
      <c r="C14" s="145">
        <v>0</v>
      </c>
      <c r="D14" s="99">
        <v>0</v>
      </c>
      <c r="E14" s="146">
        <v>0</v>
      </c>
      <c r="F14" s="102">
        <v>1</v>
      </c>
    </row>
    <row r="15" spans="1:6" ht="15.75">
      <c r="A15" s="147" t="s">
        <v>594</v>
      </c>
      <c r="B15" s="147"/>
      <c r="C15" s="145">
        <v>57</v>
      </c>
      <c r="D15" s="99">
        <v>51</v>
      </c>
      <c r="E15" s="146">
        <v>67</v>
      </c>
      <c r="F15" s="123">
        <v>1.175</v>
      </c>
    </row>
    <row r="16" spans="1:6" ht="15.75">
      <c r="A16" s="147" t="s">
        <v>609</v>
      </c>
      <c r="B16" s="147"/>
      <c r="C16" s="145">
        <v>81</v>
      </c>
      <c r="D16" s="99">
        <v>79</v>
      </c>
      <c r="E16" s="146">
        <v>89</v>
      </c>
      <c r="F16" s="102">
        <v>1.099</v>
      </c>
    </row>
    <row r="17" spans="1:6" ht="15.75">
      <c r="A17" s="154" t="s">
        <v>611</v>
      </c>
      <c r="B17" s="154"/>
      <c r="C17" s="145">
        <v>51</v>
      </c>
      <c r="D17" s="99">
        <v>46</v>
      </c>
      <c r="E17" s="146">
        <v>45</v>
      </c>
      <c r="F17" s="112">
        <v>0.882</v>
      </c>
    </row>
    <row r="18" spans="1:6" ht="15.75">
      <c r="A18" s="147" t="s">
        <v>615</v>
      </c>
      <c r="B18" s="147"/>
      <c r="C18" s="145">
        <v>31</v>
      </c>
      <c r="D18" s="99">
        <v>29</v>
      </c>
      <c r="E18" s="146">
        <v>42</v>
      </c>
      <c r="F18" s="102">
        <v>1.355</v>
      </c>
    </row>
    <row r="19" spans="1:6" ht="15.75">
      <c r="A19" s="152" t="s">
        <v>619</v>
      </c>
      <c r="B19" s="153"/>
      <c r="C19" s="145">
        <v>34</v>
      </c>
      <c r="D19" s="99">
        <v>31</v>
      </c>
      <c r="E19" s="146">
        <v>28</v>
      </c>
      <c r="F19" s="112">
        <v>0.823</v>
      </c>
    </row>
    <row r="20" spans="1:6" ht="15.75">
      <c r="A20" s="148" t="s">
        <v>343</v>
      </c>
      <c r="B20" s="148"/>
      <c r="C20" s="35">
        <f>SUM(C14:C19)</f>
        <v>254</v>
      </c>
      <c r="D20" s="35">
        <f>SUM(D14:D19)</f>
        <v>236</v>
      </c>
      <c r="E20" s="35">
        <f>SUM(E14:E19)</f>
        <v>271</v>
      </c>
      <c r="F20" s="102">
        <v>1.067</v>
      </c>
    </row>
    <row r="21" spans="3:6" ht="12.75">
      <c r="C21" s="107"/>
      <c r="D21" s="107"/>
      <c r="E21" s="107"/>
      <c r="F21" s="107"/>
    </row>
    <row r="22" spans="3:6" ht="12.75">
      <c r="C22" s="107"/>
      <c r="D22" s="107"/>
      <c r="E22" s="107"/>
      <c r="F22" s="107"/>
    </row>
    <row r="23" spans="1:6" ht="39">
      <c r="A23" s="148">
        <v>1943</v>
      </c>
      <c r="B23" s="148"/>
      <c r="C23" s="101" t="s">
        <v>567</v>
      </c>
      <c r="D23" s="100" t="s">
        <v>568</v>
      </c>
      <c r="E23" s="35" t="s">
        <v>637</v>
      </c>
      <c r="F23" s="103" t="s">
        <v>526</v>
      </c>
    </row>
    <row r="24" spans="1:6" ht="15.75">
      <c r="A24" s="147" t="s">
        <v>576</v>
      </c>
      <c r="B24" s="147"/>
      <c r="C24" s="145">
        <v>3</v>
      </c>
      <c r="D24" s="99">
        <v>3</v>
      </c>
      <c r="E24" s="146">
        <v>5</v>
      </c>
      <c r="F24" s="102">
        <v>1.667</v>
      </c>
    </row>
    <row r="25" spans="1:6" ht="15.75">
      <c r="A25" s="147" t="s">
        <v>594</v>
      </c>
      <c r="B25" s="147"/>
      <c r="C25" s="145">
        <v>88</v>
      </c>
      <c r="D25" s="99">
        <v>75</v>
      </c>
      <c r="E25" s="146">
        <v>58</v>
      </c>
      <c r="F25" s="102">
        <v>0.659</v>
      </c>
    </row>
    <row r="26" spans="1:6" ht="15.75">
      <c r="A26" s="147" t="s">
        <v>609</v>
      </c>
      <c r="B26" s="147"/>
      <c r="C26" s="145">
        <v>127</v>
      </c>
      <c r="D26" s="99">
        <v>114</v>
      </c>
      <c r="E26" s="146">
        <v>119</v>
      </c>
      <c r="F26" s="102">
        <v>0.937</v>
      </c>
    </row>
    <row r="27" spans="1:6" ht="15.75">
      <c r="A27" s="147" t="s">
        <v>611</v>
      </c>
      <c r="B27" s="147"/>
      <c r="C27" s="145">
        <v>83</v>
      </c>
      <c r="D27" s="99">
        <v>77</v>
      </c>
      <c r="E27" s="146">
        <v>82</v>
      </c>
      <c r="F27" s="102">
        <v>0.988</v>
      </c>
    </row>
    <row r="28" spans="1:6" ht="15.75">
      <c r="A28" s="147" t="s">
        <v>615</v>
      </c>
      <c r="B28" s="147"/>
      <c r="C28" s="145">
        <v>93</v>
      </c>
      <c r="D28" s="99">
        <v>83</v>
      </c>
      <c r="E28" s="146">
        <v>79</v>
      </c>
      <c r="F28" s="102">
        <v>0.849</v>
      </c>
    </row>
    <row r="29" spans="1:6" ht="15.75">
      <c r="A29" s="149" t="s">
        <v>619</v>
      </c>
      <c r="B29" s="150"/>
      <c r="C29" s="145">
        <v>44</v>
      </c>
      <c r="D29" s="99">
        <v>37</v>
      </c>
      <c r="E29" s="146">
        <v>42</v>
      </c>
      <c r="F29" s="102">
        <v>0.954</v>
      </c>
    </row>
    <row r="30" spans="1:6" ht="15.75">
      <c r="A30" s="149" t="s">
        <v>632</v>
      </c>
      <c r="B30" s="150"/>
      <c r="C30" s="145">
        <v>22</v>
      </c>
      <c r="D30" s="99">
        <v>22</v>
      </c>
      <c r="E30" s="146">
        <v>21</v>
      </c>
      <c r="F30" s="102">
        <v>0.954</v>
      </c>
    </row>
    <row r="31" spans="1:6" ht="15.75">
      <c r="A31" s="148" t="s">
        <v>343</v>
      </c>
      <c r="B31" s="148"/>
      <c r="C31" s="35">
        <f>SUM(C24:C30)</f>
        <v>460</v>
      </c>
      <c r="D31" s="35">
        <f>SUM(D24:D30)</f>
        <v>411</v>
      </c>
      <c r="E31" s="35">
        <f>SUM(E24:E30)</f>
        <v>406</v>
      </c>
      <c r="F31" s="102">
        <v>0.883</v>
      </c>
    </row>
    <row r="34" spans="1:6" ht="39">
      <c r="A34" s="148">
        <v>1944</v>
      </c>
      <c r="B34" s="148"/>
      <c r="C34" s="101" t="s">
        <v>567</v>
      </c>
      <c r="D34" s="100" t="s">
        <v>568</v>
      </c>
      <c r="E34" s="35" t="s">
        <v>637</v>
      </c>
      <c r="F34" s="103" t="s">
        <v>526</v>
      </c>
    </row>
    <row r="35" spans="1:6" ht="15.75">
      <c r="A35" s="147" t="s">
        <v>576</v>
      </c>
      <c r="B35" s="147"/>
      <c r="C35" s="145">
        <v>2</v>
      </c>
      <c r="D35" s="99">
        <v>2</v>
      </c>
      <c r="E35" s="146">
        <v>0</v>
      </c>
      <c r="F35" s="102">
        <v>0</v>
      </c>
    </row>
    <row r="36" spans="1:6" ht="15.75">
      <c r="A36" s="147" t="s">
        <v>594</v>
      </c>
      <c r="B36" s="147"/>
      <c r="C36" s="145">
        <v>178</v>
      </c>
      <c r="D36" s="99">
        <v>138</v>
      </c>
      <c r="E36" s="146">
        <v>7</v>
      </c>
      <c r="F36" s="102">
        <v>0.039</v>
      </c>
    </row>
    <row r="37" spans="1:6" ht="15.75">
      <c r="A37" s="147" t="s">
        <v>609</v>
      </c>
      <c r="B37" s="147"/>
      <c r="C37" s="145">
        <v>189</v>
      </c>
      <c r="D37" s="99">
        <v>177</v>
      </c>
      <c r="E37" s="146">
        <v>7</v>
      </c>
      <c r="F37" s="102">
        <v>0.037</v>
      </c>
    </row>
    <row r="38" spans="1:6" ht="15.75">
      <c r="A38" s="147" t="s">
        <v>611</v>
      </c>
      <c r="B38" s="147"/>
      <c r="C38" s="145">
        <v>152</v>
      </c>
      <c r="D38" s="99">
        <v>144</v>
      </c>
      <c r="E38" s="146">
        <v>37</v>
      </c>
      <c r="F38" s="102">
        <v>0.243</v>
      </c>
    </row>
    <row r="39" spans="1:6" ht="15.75">
      <c r="A39" s="147" t="s">
        <v>615</v>
      </c>
      <c r="B39" s="147"/>
      <c r="C39" s="145">
        <v>131</v>
      </c>
      <c r="D39" s="99">
        <v>115</v>
      </c>
      <c r="E39" s="146">
        <v>29</v>
      </c>
      <c r="F39" s="102">
        <v>0.221</v>
      </c>
    </row>
    <row r="40" spans="1:6" ht="15.75">
      <c r="A40" s="149" t="s">
        <v>619</v>
      </c>
      <c r="B40" s="150"/>
      <c r="C40" s="145">
        <v>17</v>
      </c>
      <c r="D40" s="99">
        <v>13</v>
      </c>
      <c r="E40" s="146">
        <v>3</v>
      </c>
      <c r="F40" s="102">
        <v>0.176</v>
      </c>
    </row>
    <row r="41" spans="1:6" ht="15.75">
      <c r="A41" s="149" t="s">
        <v>632</v>
      </c>
      <c r="B41" s="150"/>
      <c r="C41" s="145">
        <v>0</v>
      </c>
      <c r="D41" s="99">
        <v>0</v>
      </c>
      <c r="E41" s="146">
        <v>1</v>
      </c>
      <c r="F41" s="102" t="s">
        <v>430</v>
      </c>
    </row>
    <row r="42" spans="1:6" ht="15.75">
      <c r="A42" s="148" t="s">
        <v>343</v>
      </c>
      <c r="B42" s="148"/>
      <c r="C42" s="35">
        <f>SUM(C35:C41)</f>
        <v>669</v>
      </c>
      <c r="D42" s="35">
        <f>SUM(D35:D41)</f>
        <v>589</v>
      </c>
      <c r="E42" s="35">
        <f>SUM(E35:E41)</f>
        <v>84</v>
      </c>
      <c r="F42" s="102">
        <v>0.126</v>
      </c>
    </row>
    <row r="43" spans="1:6" ht="12.75">
      <c r="A43" s="158" t="s">
        <v>344</v>
      </c>
      <c r="B43" s="162"/>
      <c r="C43" s="35">
        <f>SUM(C20,C31,C42)</f>
        <v>1383</v>
      </c>
      <c r="D43" s="35">
        <f>SUM(D20,D31,D42)</f>
        <v>1236</v>
      </c>
      <c r="E43" s="35">
        <f>SUM(E20,E31,E42)</f>
        <v>761</v>
      </c>
      <c r="F43" s="102">
        <v>0.55</v>
      </c>
    </row>
    <row r="45" spans="1:9" ht="12.75" customHeight="1">
      <c r="A45" s="164" t="s">
        <v>241</v>
      </c>
      <c r="B45" s="164"/>
      <c r="C45" s="164"/>
      <c r="D45" s="164"/>
      <c r="E45" s="164"/>
      <c r="F45" s="164"/>
      <c r="G45" s="164"/>
      <c r="H45" s="164"/>
      <c r="I45" s="164"/>
    </row>
    <row r="46" spans="1:9" ht="51" customHeight="1">
      <c r="A46" s="164"/>
      <c r="B46" s="164"/>
      <c r="C46" s="164"/>
      <c r="D46" s="164"/>
      <c r="E46" s="164"/>
      <c r="F46" s="164"/>
      <c r="G46" s="164"/>
      <c r="H46" s="164"/>
      <c r="I46" s="164"/>
    </row>
  </sheetData>
  <mergeCells count="43">
    <mergeCell ref="A45:I46"/>
    <mergeCell ref="D6:G6"/>
    <mergeCell ref="A6:C6"/>
    <mergeCell ref="H6:J6"/>
    <mergeCell ref="A7:C7"/>
    <mergeCell ref="A8:C8"/>
    <mergeCell ref="A9:C9"/>
    <mergeCell ref="A29:B29"/>
    <mergeCell ref="A30:B30"/>
    <mergeCell ref="A43:B43"/>
    <mergeCell ref="B2:H2"/>
    <mergeCell ref="D5:G5"/>
    <mergeCell ref="D4:G4"/>
    <mergeCell ref="A4:C4"/>
    <mergeCell ref="A5:C5"/>
    <mergeCell ref="D7:G7"/>
    <mergeCell ref="D8:G8"/>
    <mergeCell ref="D9:G9"/>
    <mergeCell ref="B11:I11"/>
    <mergeCell ref="A20:B20"/>
    <mergeCell ref="A13:B13"/>
    <mergeCell ref="A23:B23"/>
    <mergeCell ref="A24:B24"/>
    <mergeCell ref="A19:B19"/>
    <mergeCell ref="A15:B15"/>
    <mergeCell ref="A16:B16"/>
    <mergeCell ref="A17:B17"/>
    <mergeCell ref="A18:B18"/>
    <mergeCell ref="A14:B14"/>
    <mergeCell ref="A25:B25"/>
    <mergeCell ref="A26:B26"/>
    <mergeCell ref="A27:B27"/>
    <mergeCell ref="A28:B28"/>
    <mergeCell ref="A31:B31"/>
    <mergeCell ref="A34:B34"/>
    <mergeCell ref="A35:B35"/>
    <mergeCell ref="A36:B36"/>
    <mergeCell ref="A37:B37"/>
    <mergeCell ref="A38:B38"/>
    <mergeCell ref="A39:B39"/>
    <mergeCell ref="A42:B42"/>
    <mergeCell ref="A40:B40"/>
    <mergeCell ref="A41:B41"/>
  </mergeCells>
  <hyperlinks>
    <hyperlink ref="A14:B14" location="'Stab JG5'!A1" display="Stab/JG5"/>
    <hyperlink ref="A15:B15" location="'I JG5'!A1" display="I./JG5"/>
    <hyperlink ref="A16:B16" location="'II JG5'!A1" display="II./JG5"/>
    <hyperlink ref="A17:B17" location="'III JG5'!A1" display="III./JG5"/>
    <hyperlink ref="A18:B18" location="'IV JG5'!A1" display="IV./JG5"/>
    <hyperlink ref="A19:B19" location="'13 (Z) JG5'!A1" display="13.(Z)/JG5"/>
    <hyperlink ref="A24:B24" location="'Stab JG5'!A1" display="Stab/JG5"/>
    <hyperlink ref="A25:B25" location="'I JG5'!A1" display="I./JG5"/>
    <hyperlink ref="A26:B26" location="'II JG5'!A1" display="II./JG5"/>
    <hyperlink ref="A27:B27" location="'III JG5'!A1" display="III./JG5"/>
    <hyperlink ref="A28:B28" location="'IV JG5'!A1" display="IV./JG5"/>
    <hyperlink ref="A29:B29" location="'13 (Z) JG5'!A1" display="13.(Z)/JG5"/>
    <hyperlink ref="A30:B30" location="'14 JG5'!A1" display="14. (Jabo)/JG5"/>
    <hyperlink ref="A35:B35" location="'Stab JG5'!A1" display="Stab/JG5"/>
    <hyperlink ref="A36:B36" location="'I JG5'!A1" display="I./JG5"/>
    <hyperlink ref="A37:B37" location="'II JG5'!A1" display="II./JG5"/>
    <hyperlink ref="A38:B38" location="'III JG5'!A1" display="III./JG5"/>
    <hyperlink ref="A39:B39" location="'IV JG5'!A1" display="IV./JG5"/>
    <hyperlink ref="A40:B40" location="'13 (Z) JG5'!A1" display="13.(Z)/JG5"/>
    <hyperlink ref="A41:B41" location="'14 JG5'!A1" display="14. (Jabo)/JG5"/>
    <hyperlink ref="C14" location="'Stab JG5'!A20" display="'Stab JG5'!A20"/>
    <hyperlink ref="C24" location="'Stab JG5'!A37" display="'Stab JG5'!A37"/>
    <hyperlink ref="C35" location="'Stab JG5'!A55" display="'Stab JG5'!A55"/>
    <hyperlink ref="E24" location="'Stab JG5'!A65" display="'Stab JG5'!A65"/>
    <hyperlink ref="C15" location="'I JG5'!A33" display="'I JG5'!A33"/>
    <hyperlink ref="C25" location="'I JG5'!A80" display="'I JG5'!A80"/>
    <hyperlink ref="C36" location="'I JG5'!A106" display="'I JG5'!A106"/>
    <hyperlink ref="C16" location="'II JG5'!A28" display="'II JG5'!A28"/>
    <hyperlink ref="C26" location="'II JG5'!A65" display="'II JG5'!A65"/>
    <hyperlink ref="C37" location="'II JG5'!A82" display="'II JG5'!A82"/>
    <hyperlink ref="E35" location="'Stab JG5'!A65" display="'Stab JG5'!A65"/>
    <hyperlink ref="E14" location="'Stab JG5'!A65" display="'Stab JG5'!A65"/>
    <hyperlink ref="E15" location="'I JG5'!A122" display="'I JG5'!A122"/>
    <hyperlink ref="E25" location="'I JG5'!A192" display="'I JG5'!A192"/>
    <hyperlink ref="E36" location="командиры!A270" display="командиры!A270"/>
    <hyperlink ref="E16" location="'II JG5'!A94" display="'II JG5'!A94"/>
    <hyperlink ref="E37" location="'II JG5'!A348" display="'II JG5'!A348"/>
    <hyperlink ref="E26" location="'II JG5'!A186" display="'II JG5'!A186"/>
    <hyperlink ref="E17" location="'III JG5'!A120" display="'III JG5'!A120"/>
    <hyperlink ref="E27" location="'III JG5'!A168" display="'III JG5'!A168"/>
    <hyperlink ref="E38" location="'III JG5'!A308" display="'III JG5'!A308"/>
    <hyperlink ref="E18" location="'IV JG5'!A164" display="'IV JG5'!A164"/>
    <hyperlink ref="E28" location="'IV JG5'!A210" display="'IV JG5'!A210"/>
    <hyperlink ref="E39" location="'IV JG5'!A311" display="'IV JG5'!A311"/>
    <hyperlink ref="E19" location="'13 (Z) JG5'!A111" display="'13 (Z) JG5'!A111"/>
    <hyperlink ref="E29" location="'13 (Z) JG5'!A142" display="'13 (Z) JG5'!A142"/>
    <hyperlink ref="E40" location="'13 (Z) JG5'!A243" display="'13 (Z) JG5'!A243"/>
    <hyperlink ref="E30" location="'14 JG5'!A43" display="'14 JG5'!A43"/>
    <hyperlink ref="E41" location="'14 JG5'!A87" display="'14 JG5'!A87"/>
    <hyperlink ref="C17" location="'III JG5'!A37" display="'III JG5'!A37"/>
    <hyperlink ref="C27" location="'III JG5'!A68" display="'III JG5'!A68"/>
    <hyperlink ref="C38" location="'III JG5'!A108" display="'III JG5'!A108"/>
    <hyperlink ref="C18" location="'IV JG5'!A35" display="'IV JG5'!A35"/>
    <hyperlink ref="C28" location="'IV JG5'!A95" display="'IV JG5'!A95"/>
    <hyperlink ref="C39" location="'IV JG5'!A154" display="'IV JG5'!A154"/>
    <hyperlink ref="C19" location="'13 (Z) JG5'!A26" display="'13 (Z) JG5'!A26"/>
    <hyperlink ref="C29" location="'13 (Z) JG5'!A67" display="'13 (Z) JG5'!A67"/>
    <hyperlink ref="C40" location="'13 (Z) JG5'!A99" display="'13 (Z) JG5'!A99"/>
    <hyperlink ref="C30" location="'14 JG5'!A31" display="'14 JG5'!A31"/>
    <hyperlink ref="C41" location="'14 JG5'!A34" display="'14 JG5'!A3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3"/>
  <sheetViews>
    <sheetView workbookViewId="0" topLeftCell="A30">
      <selection activeCell="A61" sqref="A61:D61"/>
    </sheetView>
  </sheetViews>
  <sheetFormatPr defaultColWidth="9.140625" defaultRowHeight="12.75"/>
  <cols>
    <col min="3" max="3" width="12.28125" style="0" customWidth="1"/>
    <col min="6" max="6" width="10.57421875" style="0" customWidth="1"/>
    <col min="7" max="7" width="11.421875" style="0" customWidth="1"/>
    <col min="8" max="8" width="12.57421875" style="0" customWidth="1"/>
    <col min="9" max="9" width="12.140625" style="0" customWidth="1"/>
    <col min="10" max="10" width="11.140625" style="0" customWidth="1"/>
    <col min="11" max="11" width="12.140625" style="0" customWidth="1"/>
    <col min="12" max="12" width="11.57421875" style="0" customWidth="1"/>
    <col min="13" max="13" width="12.421875" style="0" customWidth="1"/>
  </cols>
  <sheetData>
    <row r="2" spans="1:11" ht="12.75">
      <c r="A2" s="157" t="s">
        <v>436</v>
      </c>
      <c r="B2" s="157"/>
      <c r="C2" s="107"/>
      <c r="D2" s="156" t="s">
        <v>437</v>
      </c>
      <c r="E2" s="156"/>
      <c r="F2" s="156"/>
      <c r="G2" s="156"/>
      <c r="H2" s="156"/>
      <c r="I2" s="156"/>
      <c r="J2" s="156"/>
      <c r="K2" s="156"/>
    </row>
    <row r="3" spans="1:11" ht="12.75">
      <c r="A3" s="107"/>
      <c r="B3" s="107"/>
      <c r="C3" s="107"/>
      <c r="D3" s="156" t="s">
        <v>438</v>
      </c>
      <c r="E3" s="156"/>
      <c r="F3" s="156"/>
      <c r="G3" s="156"/>
      <c r="H3" s="156"/>
      <c r="I3" s="156"/>
      <c r="J3" s="107"/>
      <c r="K3" s="107"/>
    </row>
    <row r="4" spans="4:8" ht="12.75">
      <c r="D4" s="117" t="s">
        <v>439</v>
      </c>
      <c r="E4" s="117"/>
      <c r="F4" s="117"/>
      <c r="G4" s="117"/>
      <c r="H4" s="117"/>
    </row>
    <row r="5" spans="4:8" ht="12.75">
      <c r="D5" s="117" t="s">
        <v>440</v>
      </c>
      <c r="E5" s="117"/>
      <c r="F5" s="117"/>
      <c r="G5" s="117"/>
      <c r="H5" s="117"/>
    </row>
    <row r="6" spans="1:2" ht="23.25">
      <c r="A6" s="118" t="s">
        <v>576</v>
      </c>
      <c r="B6" s="118"/>
    </row>
    <row r="7" ht="12.75">
      <c r="A7" s="1"/>
    </row>
    <row r="8" spans="1:13" ht="38.25">
      <c r="A8" s="5"/>
      <c r="B8" s="165" t="s">
        <v>577</v>
      </c>
      <c r="C8" s="166"/>
      <c r="D8" s="165" t="s">
        <v>578</v>
      </c>
      <c r="E8" s="167"/>
      <c r="F8" s="167"/>
      <c r="G8" s="166"/>
      <c r="H8" s="165" t="s">
        <v>579</v>
      </c>
      <c r="I8" s="167"/>
      <c r="J8" s="167"/>
      <c r="K8" s="167"/>
      <c r="L8" s="166"/>
      <c r="M8" s="5" t="s">
        <v>580</v>
      </c>
    </row>
    <row r="9" spans="1:13" ht="31.5" customHeight="1">
      <c r="A9" s="5" t="s">
        <v>581</v>
      </c>
      <c r="B9" s="5" t="s">
        <v>582</v>
      </c>
      <c r="C9" s="5" t="s">
        <v>583</v>
      </c>
      <c r="D9" s="5" t="s">
        <v>584</v>
      </c>
      <c r="E9" s="5" t="s">
        <v>585</v>
      </c>
      <c r="F9" s="5" t="s">
        <v>586</v>
      </c>
      <c r="G9" s="5" t="s">
        <v>587</v>
      </c>
      <c r="H9" s="5" t="s">
        <v>584</v>
      </c>
      <c r="I9" s="43" t="s">
        <v>447</v>
      </c>
      <c r="J9" s="43" t="s">
        <v>448</v>
      </c>
      <c r="K9" s="43" t="s">
        <v>449</v>
      </c>
      <c r="L9" s="5" t="s">
        <v>588</v>
      </c>
      <c r="M9" s="5" t="s">
        <v>582</v>
      </c>
    </row>
    <row r="10" spans="1:13" ht="12.75">
      <c r="A10" s="7">
        <v>15401</v>
      </c>
      <c r="B10" s="5">
        <v>0</v>
      </c>
      <c r="C10" s="5" t="s">
        <v>589</v>
      </c>
      <c r="D10" s="5" t="s">
        <v>590</v>
      </c>
      <c r="E10" s="5" t="s">
        <v>590</v>
      </c>
      <c r="F10" s="5" t="s">
        <v>590</v>
      </c>
      <c r="G10" s="5" t="s">
        <v>590</v>
      </c>
      <c r="H10" s="5" t="s">
        <v>590</v>
      </c>
      <c r="I10" s="6" t="s">
        <v>590</v>
      </c>
      <c r="J10" s="6" t="s">
        <v>590</v>
      </c>
      <c r="K10" s="6" t="s">
        <v>590</v>
      </c>
      <c r="L10" s="5" t="s">
        <v>590</v>
      </c>
      <c r="M10" s="5">
        <v>0</v>
      </c>
    </row>
    <row r="11" spans="1:13" ht="12.75">
      <c r="A11" s="7">
        <v>15432</v>
      </c>
      <c r="B11" s="5">
        <v>0</v>
      </c>
      <c r="C11" s="5" t="s">
        <v>589</v>
      </c>
      <c r="D11" s="5" t="s">
        <v>590</v>
      </c>
      <c r="E11" s="5" t="s">
        <v>590</v>
      </c>
      <c r="F11" s="5" t="s">
        <v>590</v>
      </c>
      <c r="G11" s="5" t="s">
        <v>590</v>
      </c>
      <c r="H11" s="5" t="s">
        <v>590</v>
      </c>
      <c r="I11" s="6" t="s">
        <v>590</v>
      </c>
      <c r="J11" s="6" t="s">
        <v>590</v>
      </c>
      <c r="K11" s="6" t="s">
        <v>590</v>
      </c>
      <c r="L11" s="5" t="s">
        <v>590</v>
      </c>
      <c r="M11" s="5">
        <v>0</v>
      </c>
    </row>
    <row r="12" spans="1:13" ht="12.75">
      <c r="A12" s="7">
        <v>15462</v>
      </c>
      <c r="B12" s="5">
        <v>0</v>
      </c>
      <c r="C12" s="5" t="s">
        <v>589</v>
      </c>
      <c r="D12" s="5" t="s">
        <v>590</v>
      </c>
      <c r="E12" s="5" t="s">
        <v>590</v>
      </c>
      <c r="F12" s="5" t="s">
        <v>590</v>
      </c>
      <c r="G12" s="5" t="s">
        <v>590</v>
      </c>
      <c r="H12" s="5" t="s">
        <v>590</v>
      </c>
      <c r="I12" s="6" t="s">
        <v>590</v>
      </c>
      <c r="J12" s="6" t="s">
        <v>590</v>
      </c>
      <c r="K12" s="6" t="s">
        <v>590</v>
      </c>
      <c r="L12" s="5" t="s">
        <v>590</v>
      </c>
      <c r="M12" s="5">
        <v>0</v>
      </c>
    </row>
    <row r="13" spans="1:13" ht="12.75">
      <c r="A13" s="7">
        <v>15493</v>
      </c>
      <c r="B13" s="5">
        <v>0</v>
      </c>
      <c r="C13" s="5" t="s">
        <v>589</v>
      </c>
      <c r="D13" s="5" t="s">
        <v>590</v>
      </c>
      <c r="E13" s="5" t="s">
        <v>590</v>
      </c>
      <c r="F13" s="5" t="s">
        <v>590</v>
      </c>
      <c r="G13" s="5" t="s">
        <v>590</v>
      </c>
      <c r="H13" s="5" t="s">
        <v>590</v>
      </c>
      <c r="I13" s="6" t="s">
        <v>590</v>
      </c>
      <c r="J13" s="6" t="s">
        <v>590</v>
      </c>
      <c r="K13" s="6" t="s">
        <v>590</v>
      </c>
      <c r="L13" s="5" t="s">
        <v>590</v>
      </c>
      <c r="M13" s="5">
        <v>0</v>
      </c>
    </row>
    <row r="14" spans="1:13" ht="12.75">
      <c r="A14" s="7">
        <v>15523</v>
      </c>
      <c r="B14" s="5">
        <v>0</v>
      </c>
      <c r="C14" s="5" t="s">
        <v>591</v>
      </c>
      <c r="D14" s="5">
        <v>2</v>
      </c>
      <c r="E14" s="5" t="s">
        <v>590</v>
      </c>
      <c r="F14" s="5" t="s">
        <v>590</v>
      </c>
      <c r="G14" s="5">
        <v>2</v>
      </c>
      <c r="H14" s="5" t="s">
        <v>590</v>
      </c>
      <c r="I14" s="6" t="s">
        <v>590</v>
      </c>
      <c r="J14" s="6" t="s">
        <v>590</v>
      </c>
      <c r="K14" s="6" t="s">
        <v>590</v>
      </c>
      <c r="L14" s="5" t="s">
        <v>590</v>
      </c>
      <c r="M14" s="5">
        <v>2</v>
      </c>
    </row>
    <row r="15" spans="1:13" ht="12.75">
      <c r="A15" s="7">
        <v>15554</v>
      </c>
      <c r="B15" s="5">
        <v>2</v>
      </c>
      <c r="C15" s="5" t="s">
        <v>591</v>
      </c>
      <c r="D15" s="5" t="s">
        <v>590</v>
      </c>
      <c r="E15" s="5" t="s">
        <v>590</v>
      </c>
      <c r="F15" s="5" t="s">
        <v>590</v>
      </c>
      <c r="G15" s="5" t="s">
        <v>590</v>
      </c>
      <c r="H15" s="5" t="s">
        <v>590</v>
      </c>
      <c r="I15" s="6" t="s">
        <v>590</v>
      </c>
      <c r="J15" s="6" t="s">
        <v>590</v>
      </c>
      <c r="K15" s="6" t="s">
        <v>590</v>
      </c>
      <c r="L15" s="5" t="s">
        <v>590</v>
      </c>
      <c r="M15" s="5">
        <v>2</v>
      </c>
    </row>
    <row r="16" spans="1:13" ht="12.75">
      <c r="A16" s="7">
        <v>15585</v>
      </c>
      <c r="B16" s="5">
        <v>2</v>
      </c>
      <c r="C16" s="5" t="s">
        <v>591</v>
      </c>
      <c r="D16" s="5">
        <v>1</v>
      </c>
      <c r="E16" s="5" t="s">
        <v>590</v>
      </c>
      <c r="F16" s="5" t="s">
        <v>590</v>
      </c>
      <c r="G16" s="5">
        <v>1</v>
      </c>
      <c r="H16" s="5">
        <v>1</v>
      </c>
      <c r="I16" s="6" t="s">
        <v>590</v>
      </c>
      <c r="J16" s="6" t="s">
        <v>590</v>
      </c>
      <c r="K16" s="6" t="s">
        <v>590</v>
      </c>
      <c r="L16" s="5">
        <v>1</v>
      </c>
      <c r="M16" s="5">
        <v>2</v>
      </c>
    </row>
    <row r="17" spans="1:13" ht="12.75">
      <c r="A17" s="7">
        <v>15615</v>
      </c>
      <c r="B17" s="5">
        <v>2</v>
      </c>
      <c r="C17" s="5" t="s">
        <v>591</v>
      </c>
      <c r="D17" s="5" t="s">
        <v>590</v>
      </c>
      <c r="E17" s="5" t="s">
        <v>590</v>
      </c>
      <c r="F17" s="5" t="s">
        <v>590</v>
      </c>
      <c r="G17" s="5" t="s">
        <v>590</v>
      </c>
      <c r="H17" s="5" t="s">
        <v>590</v>
      </c>
      <c r="I17" s="6" t="s">
        <v>590</v>
      </c>
      <c r="J17" s="6" t="s">
        <v>590</v>
      </c>
      <c r="K17" s="6" t="s">
        <v>590</v>
      </c>
      <c r="L17" s="5" t="s">
        <v>590</v>
      </c>
      <c r="M17" s="5">
        <v>2</v>
      </c>
    </row>
    <row r="18" spans="1:13" ht="12.75">
      <c r="A18" s="7">
        <v>15646</v>
      </c>
      <c r="B18" s="5">
        <v>2</v>
      </c>
      <c r="C18" s="5" t="s">
        <v>591</v>
      </c>
      <c r="D18" s="5" t="s">
        <v>590</v>
      </c>
      <c r="E18" s="5" t="s">
        <v>590</v>
      </c>
      <c r="F18" s="5" t="s">
        <v>590</v>
      </c>
      <c r="G18" s="5" t="s">
        <v>590</v>
      </c>
      <c r="H18" s="5" t="s">
        <v>590</v>
      </c>
      <c r="I18" s="6" t="s">
        <v>590</v>
      </c>
      <c r="J18" s="6" t="s">
        <v>590</v>
      </c>
      <c r="K18" s="6" t="s">
        <v>590</v>
      </c>
      <c r="L18" s="5" t="s">
        <v>590</v>
      </c>
      <c r="M18" s="5">
        <v>2</v>
      </c>
    </row>
    <row r="19" spans="1:13" ht="12.75">
      <c r="A19" s="7">
        <v>15676</v>
      </c>
      <c r="B19" s="5">
        <v>2</v>
      </c>
      <c r="C19" s="5" t="s">
        <v>591</v>
      </c>
      <c r="D19" s="5" t="s">
        <v>590</v>
      </c>
      <c r="E19" s="5" t="s">
        <v>590</v>
      </c>
      <c r="F19" s="5" t="s">
        <v>590</v>
      </c>
      <c r="G19" s="5" t="s">
        <v>590</v>
      </c>
      <c r="H19" s="5">
        <v>1</v>
      </c>
      <c r="I19" s="6" t="s">
        <v>590</v>
      </c>
      <c r="J19" s="6" t="s">
        <v>590</v>
      </c>
      <c r="K19" s="6" t="s">
        <v>590</v>
      </c>
      <c r="L19" s="5">
        <v>1</v>
      </c>
      <c r="M19" s="5">
        <v>1</v>
      </c>
    </row>
    <row r="20" spans="1:13" ht="12.75">
      <c r="A20" s="7"/>
      <c r="B20" s="5"/>
      <c r="C20" s="5"/>
      <c r="D20" s="5"/>
      <c r="E20" s="5"/>
      <c r="F20" s="5"/>
      <c r="G20" s="5"/>
      <c r="H20" s="5"/>
      <c r="I20" s="5">
        <v>0</v>
      </c>
      <c r="J20" s="5">
        <v>0</v>
      </c>
      <c r="K20" s="5">
        <v>0</v>
      </c>
      <c r="L20" s="5"/>
      <c r="M20" s="5"/>
    </row>
    <row r="21" spans="1:13" ht="12.75">
      <c r="A21" s="7"/>
      <c r="B21" s="5"/>
      <c r="C21" s="5"/>
      <c r="D21" s="5"/>
      <c r="E21" s="5"/>
      <c r="F21" s="5"/>
      <c r="G21" s="5"/>
      <c r="H21" s="5"/>
      <c r="I21" s="143">
        <v>0</v>
      </c>
      <c r="J21" s="144"/>
      <c r="K21" s="124"/>
      <c r="L21" s="5"/>
      <c r="M21" s="5"/>
    </row>
    <row r="22" spans="1:13" ht="12.75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7">
        <v>15707</v>
      </c>
      <c r="B23" s="5">
        <v>1</v>
      </c>
      <c r="C23" s="5" t="s">
        <v>591</v>
      </c>
      <c r="D23" s="5">
        <v>1</v>
      </c>
      <c r="E23" s="5" t="s">
        <v>590</v>
      </c>
      <c r="F23" s="5">
        <v>1</v>
      </c>
      <c r="G23" s="5" t="s">
        <v>590</v>
      </c>
      <c r="H23" s="5" t="s">
        <v>590</v>
      </c>
      <c r="I23" s="6" t="s">
        <v>590</v>
      </c>
      <c r="J23" s="6" t="s">
        <v>590</v>
      </c>
      <c r="K23" s="6" t="s">
        <v>590</v>
      </c>
      <c r="L23" s="5" t="s">
        <v>590</v>
      </c>
      <c r="M23" s="5">
        <v>2</v>
      </c>
    </row>
    <row r="24" spans="1:13" ht="12.75">
      <c r="A24" s="7">
        <v>15738</v>
      </c>
      <c r="B24" s="5">
        <v>2</v>
      </c>
      <c r="C24" s="5" t="s">
        <v>591</v>
      </c>
      <c r="D24" s="5">
        <v>1</v>
      </c>
      <c r="E24" s="5" t="s">
        <v>590</v>
      </c>
      <c r="F24" s="5">
        <v>1</v>
      </c>
      <c r="G24" s="5" t="s">
        <v>590</v>
      </c>
      <c r="H24" s="5">
        <v>1</v>
      </c>
      <c r="I24" s="6" t="s">
        <v>590</v>
      </c>
      <c r="J24" s="6">
        <v>1</v>
      </c>
      <c r="K24" s="6" t="s">
        <v>590</v>
      </c>
      <c r="L24" s="5" t="s">
        <v>590</v>
      </c>
      <c r="M24" s="5">
        <v>2</v>
      </c>
    </row>
    <row r="25" spans="1:13" ht="12.75">
      <c r="A25" s="7">
        <v>15766</v>
      </c>
      <c r="B25" s="5">
        <v>2</v>
      </c>
      <c r="C25" s="5" t="s">
        <v>591</v>
      </c>
      <c r="D25" s="5" t="s">
        <v>590</v>
      </c>
      <c r="E25" s="5" t="s">
        <v>590</v>
      </c>
      <c r="F25" s="5" t="s">
        <v>590</v>
      </c>
      <c r="G25" s="5" t="s">
        <v>590</v>
      </c>
      <c r="H25" s="5">
        <v>1</v>
      </c>
      <c r="I25" s="6">
        <v>1</v>
      </c>
      <c r="J25" s="6" t="s">
        <v>590</v>
      </c>
      <c r="K25" s="6" t="s">
        <v>590</v>
      </c>
      <c r="L25" s="5" t="s">
        <v>590</v>
      </c>
      <c r="M25" s="5">
        <v>1</v>
      </c>
    </row>
    <row r="26" spans="1:13" ht="12.75">
      <c r="A26" s="7">
        <v>15797</v>
      </c>
      <c r="B26" s="5">
        <v>1</v>
      </c>
      <c r="C26" s="5" t="s">
        <v>591</v>
      </c>
      <c r="D26" s="5" t="s">
        <v>590</v>
      </c>
      <c r="E26" s="5" t="s">
        <v>590</v>
      </c>
      <c r="F26" s="5" t="s">
        <v>590</v>
      </c>
      <c r="G26" s="5" t="s">
        <v>590</v>
      </c>
      <c r="H26" s="5">
        <v>1</v>
      </c>
      <c r="I26" s="6" t="s">
        <v>590</v>
      </c>
      <c r="J26" s="6" t="s">
        <v>590</v>
      </c>
      <c r="K26" s="6" t="s">
        <v>590</v>
      </c>
      <c r="L26" s="5">
        <v>1</v>
      </c>
      <c r="M26" s="5">
        <v>0</v>
      </c>
    </row>
    <row r="27" spans="1:13" ht="12.75">
      <c r="A27" s="5"/>
      <c r="B27" s="5">
        <v>0</v>
      </c>
      <c r="C27" s="5" t="s">
        <v>592</v>
      </c>
      <c r="D27" s="5">
        <v>2</v>
      </c>
      <c r="E27" s="5" t="s">
        <v>590</v>
      </c>
      <c r="F27" s="5" t="s">
        <v>590</v>
      </c>
      <c r="G27" s="5">
        <v>2</v>
      </c>
      <c r="H27" s="5" t="s">
        <v>590</v>
      </c>
      <c r="I27" s="6" t="s">
        <v>590</v>
      </c>
      <c r="J27" s="6" t="s">
        <v>590</v>
      </c>
      <c r="K27" s="6" t="s">
        <v>590</v>
      </c>
      <c r="L27" s="5" t="s">
        <v>590</v>
      </c>
      <c r="M27" s="5">
        <v>2</v>
      </c>
    </row>
    <row r="28" spans="1:13" ht="12.75">
      <c r="A28" s="7">
        <v>15827</v>
      </c>
      <c r="B28" s="5">
        <v>2</v>
      </c>
      <c r="C28" s="5" t="s">
        <v>592</v>
      </c>
      <c r="D28" s="5" t="s">
        <v>590</v>
      </c>
      <c r="E28" s="5" t="s">
        <v>590</v>
      </c>
      <c r="F28" s="5" t="s">
        <v>590</v>
      </c>
      <c r="G28" s="5" t="s">
        <v>590</v>
      </c>
      <c r="H28" s="5">
        <v>1</v>
      </c>
      <c r="I28" s="6">
        <v>1</v>
      </c>
      <c r="J28" s="6" t="s">
        <v>590</v>
      </c>
      <c r="K28" s="6" t="s">
        <v>590</v>
      </c>
      <c r="L28" s="5" t="s">
        <v>590</v>
      </c>
      <c r="M28" s="5">
        <v>1</v>
      </c>
    </row>
    <row r="29" spans="1:13" ht="12.75">
      <c r="A29" s="7">
        <v>15858</v>
      </c>
      <c r="B29" s="5">
        <v>1</v>
      </c>
      <c r="C29" s="5" t="s">
        <v>592</v>
      </c>
      <c r="D29" s="5">
        <v>1</v>
      </c>
      <c r="E29" s="5" t="s">
        <v>590</v>
      </c>
      <c r="F29" s="5">
        <v>1</v>
      </c>
      <c r="G29" s="5" t="s">
        <v>590</v>
      </c>
      <c r="H29" s="5" t="s">
        <v>590</v>
      </c>
      <c r="I29" s="6" t="s">
        <v>590</v>
      </c>
      <c r="J29" s="6" t="s">
        <v>590</v>
      </c>
      <c r="K29" s="6" t="s">
        <v>590</v>
      </c>
      <c r="L29" s="5" t="s">
        <v>590</v>
      </c>
      <c r="M29" s="5">
        <v>2</v>
      </c>
    </row>
    <row r="30" spans="1:13" ht="12.75">
      <c r="A30" s="7">
        <v>15888</v>
      </c>
      <c r="B30" s="5">
        <v>2</v>
      </c>
      <c r="C30" s="5" t="s">
        <v>592</v>
      </c>
      <c r="D30" s="5" t="s">
        <v>590</v>
      </c>
      <c r="E30" s="5" t="s">
        <v>590</v>
      </c>
      <c r="F30" s="5" t="s">
        <v>590</v>
      </c>
      <c r="G30" s="5" t="s">
        <v>590</v>
      </c>
      <c r="H30" s="5" t="s">
        <v>590</v>
      </c>
      <c r="I30" s="6" t="s">
        <v>590</v>
      </c>
      <c r="J30" s="6" t="s">
        <v>590</v>
      </c>
      <c r="K30" s="6" t="s">
        <v>590</v>
      </c>
      <c r="L30" s="5" t="s">
        <v>590</v>
      </c>
      <c r="M30" s="5">
        <v>2</v>
      </c>
    </row>
    <row r="31" spans="1:13" ht="12.75">
      <c r="A31" s="7">
        <v>15919</v>
      </c>
      <c r="B31" s="5">
        <v>2</v>
      </c>
      <c r="C31" s="5" t="s">
        <v>592</v>
      </c>
      <c r="D31" s="5" t="s">
        <v>590</v>
      </c>
      <c r="E31" s="5" t="s">
        <v>590</v>
      </c>
      <c r="F31" s="5" t="s">
        <v>590</v>
      </c>
      <c r="G31" s="5" t="s">
        <v>590</v>
      </c>
      <c r="H31" s="5" t="s">
        <v>590</v>
      </c>
      <c r="I31" s="6" t="s">
        <v>590</v>
      </c>
      <c r="J31" s="6" t="s">
        <v>590</v>
      </c>
      <c r="K31" s="6" t="s">
        <v>590</v>
      </c>
      <c r="L31" s="5" t="s">
        <v>590</v>
      </c>
      <c r="M31" s="5">
        <v>2</v>
      </c>
    </row>
    <row r="32" spans="1:13" ht="12.75">
      <c r="A32" s="7">
        <v>15950</v>
      </c>
      <c r="B32" s="5">
        <v>2</v>
      </c>
      <c r="C32" s="5" t="s">
        <v>592</v>
      </c>
      <c r="D32" s="5" t="s">
        <v>590</v>
      </c>
      <c r="E32" s="5" t="s">
        <v>590</v>
      </c>
      <c r="F32" s="5" t="s">
        <v>590</v>
      </c>
      <c r="G32" s="5" t="s">
        <v>590</v>
      </c>
      <c r="H32" s="5" t="s">
        <v>590</v>
      </c>
      <c r="I32" s="6" t="s">
        <v>590</v>
      </c>
      <c r="J32" s="6" t="s">
        <v>590</v>
      </c>
      <c r="K32" s="6" t="s">
        <v>590</v>
      </c>
      <c r="L32" s="5" t="s">
        <v>590</v>
      </c>
      <c r="M32" s="5">
        <v>2</v>
      </c>
    </row>
    <row r="33" spans="1:13" ht="12.75">
      <c r="A33" s="7">
        <v>15980</v>
      </c>
      <c r="B33" s="5">
        <v>2</v>
      </c>
      <c r="C33" s="5" t="s">
        <v>592</v>
      </c>
      <c r="D33" s="5" t="s">
        <v>590</v>
      </c>
      <c r="E33" s="5" t="s">
        <v>590</v>
      </c>
      <c r="F33" s="5" t="s">
        <v>590</v>
      </c>
      <c r="G33" s="5" t="s">
        <v>590</v>
      </c>
      <c r="H33" s="5" t="s">
        <v>590</v>
      </c>
      <c r="I33" s="6" t="s">
        <v>590</v>
      </c>
      <c r="J33" s="6" t="s">
        <v>590</v>
      </c>
      <c r="K33" s="6" t="s">
        <v>590</v>
      </c>
      <c r="L33" s="5" t="s">
        <v>590</v>
      </c>
      <c r="M33" s="5">
        <v>2</v>
      </c>
    </row>
    <row r="34" spans="1:13" ht="12.75">
      <c r="A34" s="7">
        <v>16011</v>
      </c>
      <c r="B34" s="5">
        <v>2</v>
      </c>
      <c r="C34" s="5" t="s">
        <v>592</v>
      </c>
      <c r="D34" s="5" t="s">
        <v>590</v>
      </c>
      <c r="E34" s="5" t="s">
        <v>590</v>
      </c>
      <c r="F34" s="5" t="s">
        <v>590</v>
      </c>
      <c r="G34" s="5" t="s">
        <v>590</v>
      </c>
      <c r="H34" s="5" t="s">
        <v>590</v>
      </c>
      <c r="I34" s="6" t="s">
        <v>590</v>
      </c>
      <c r="J34" s="6" t="s">
        <v>590</v>
      </c>
      <c r="K34" s="6" t="s">
        <v>590</v>
      </c>
      <c r="L34" s="5" t="s">
        <v>590</v>
      </c>
      <c r="M34" s="5">
        <v>2</v>
      </c>
    </row>
    <row r="35" spans="1:13" ht="12.75">
      <c r="A35" s="7">
        <v>16041</v>
      </c>
      <c r="B35" s="5">
        <v>2</v>
      </c>
      <c r="C35" s="5" t="s">
        <v>592</v>
      </c>
      <c r="D35" s="5" t="s">
        <v>590</v>
      </c>
      <c r="E35" s="5" t="s">
        <v>590</v>
      </c>
      <c r="F35" s="5" t="s">
        <v>590</v>
      </c>
      <c r="G35" s="5" t="s">
        <v>590</v>
      </c>
      <c r="H35" s="5" t="s">
        <v>590</v>
      </c>
      <c r="I35" s="6" t="s">
        <v>590</v>
      </c>
      <c r="J35" s="6" t="s">
        <v>590</v>
      </c>
      <c r="K35" s="6" t="s">
        <v>590</v>
      </c>
      <c r="L35" s="5" t="s">
        <v>590</v>
      </c>
      <c r="M35" s="5">
        <v>2</v>
      </c>
    </row>
    <row r="36" spans="1:13" ht="12.75">
      <c r="A36" s="7"/>
      <c r="B36" s="5"/>
      <c r="C36" s="5"/>
      <c r="D36" s="5"/>
      <c r="E36" s="5"/>
      <c r="F36" s="5"/>
      <c r="G36" s="5"/>
      <c r="H36" s="5"/>
      <c r="I36" s="5">
        <f>SUM(I23:I35)</f>
        <v>2</v>
      </c>
      <c r="J36" s="5">
        <f>SUM(J23:J35)</f>
        <v>1</v>
      </c>
      <c r="K36" s="5">
        <f>SUM(K23:K35)</f>
        <v>0</v>
      </c>
      <c r="L36" s="5"/>
      <c r="M36" s="5"/>
    </row>
    <row r="37" spans="1:13" ht="12.75">
      <c r="A37" s="125" t="s">
        <v>450</v>
      </c>
      <c r="B37" s="115"/>
      <c r="C37" s="44" t="s">
        <v>449</v>
      </c>
      <c r="D37" s="5"/>
      <c r="E37" s="5"/>
      <c r="F37" s="5"/>
      <c r="G37" s="5"/>
      <c r="H37" s="5"/>
      <c r="I37" s="125">
        <v>3</v>
      </c>
      <c r="J37" s="115"/>
      <c r="K37" s="44">
        <v>0</v>
      </c>
      <c r="L37" s="5"/>
      <c r="M37" s="5"/>
    </row>
    <row r="38" spans="1:13" ht="12.75">
      <c r="A38" s="143" t="s">
        <v>567</v>
      </c>
      <c r="B38" s="144"/>
      <c r="C38" s="124"/>
      <c r="D38" s="5"/>
      <c r="E38" s="5"/>
      <c r="F38" s="5"/>
      <c r="G38" s="5"/>
      <c r="H38" s="5"/>
      <c r="I38" s="143">
        <v>3</v>
      </c>
      <c r="J38" s="144"/>
      <c r="K38" s="124"/>
      <c r="L38" s="5"/>
      <c r="M38" s="5"/>
    </row>
    <row r="39" spans="1:13" ht="12.75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7">
        <v>16072</v>
      </c>
      <c r="B40" s="5">
        <v>2</v>
      </c>
      <c r="C40" s="5" t="s">
        <v>592</v>
      </c>
      <c r="D40" s="5" t="s">
        <v>590</v>
      </c>
      <c r="E40" s="5" t="s">
        <v>590</v>
      </c>
      <c r="F40" s="5" t="s">
        <v>590</v>
      </c>
      <c r="G40" s="5" t="s">
        <v>590</v>
      </c>
      <c r="H40" s="5" t="s">
        <v>590</v>
      </c>
      <c r="I40" s="6" t="s">
        <v>590</v>
      </c>
      <c r="J40" s="6" t="s">
        <v>590</v>
      </c>
      <c r="K40" s="6" t="s">
        <v>590</v>
      </c>
      <c r="L40" s="5" t="s">
        <v>590</v>
      </c>
      <c r="M40" s="5">
        <v>2</v>
      </c>
    </row>
    <row r="41" spans="1:13" ht="12.75">
      <c r="A41" s="7">
        <v>16103</v>
      </c>
      <c r="B41" s="5">
        <v>2</v>
      </c>
      <c r="C41" s="5" t="s">
        <v>592</v>
      </c>
      <c r="D41" s="5" t="s">
        <v>590</v>
      </c>
      <c r="E41" s="5" t="s">
        <v>590</v>
      </c>
      <c r="F41" s="5" t="s">
        <v>590</v>
      </c>
      <c r="G41" s="5" t="s">
        <v>590</v>
      </c>
      <c r="H41" s="5" t="s">
        <v>590</v>
      </c>
      <c r="I41" s="6" t="s">
        <v>590</v>
      </c>
      <c r="J41" s="6" t="s">
        <v>590</v>
      </c>
      <c r="K41" s="6" t="s">
        <v>590</v>
      </c>
      <c r="L41" s="5" t="s">
        <v>590</v>
      </c>
      <c r="M41" s="5">
        <v>2</v>
      </c>
    </row>
    <row r="42" spans="1:13" ht="12.75">
      <c r="A42" s="7">
        <v>16132</v>
      </c>
      <c r="B42" s="5">
        <v>2</v>
      </c>
      <c r="C42" s="5" t="s">
        <v>592</v>
      </c>
      <c r="D42" s="5" t="s">
        <v>590</v>
      </c>
      <c r="E42" s="5" t="s">
        <v>590</v>
      </c>
      <c r="F42" s="5" t="s">
        <v>590</v>
      </c>
      <c r="G42" s="5" t="s">
        <v>590</v>
      </c>
      <c r="H42" s="5">
        <v>2</v>
      </c>
      <c r="I42" s="6" t="s">
        <v>590</v>
      </c>
      <c r="J42" s="6" t="s">
        <v>590</v>
      </c>
      <c r="K42" s="6" t="s">
        <v>590</v>
      </c>
      <c r="L42" s="5">
        <v>2</v>
      </c>
      <c r="M42" s="5">
        <v>0</v>
      </c>
    </row>
    <row r="43" spans="1:13" ht="12.75">
      <c r="A43" s="5"/>
      <c r="B43" s="5">
        <v>0</v>
      </c>
      <c r="C43" s="5" t="s">
        <v>593</v>
      </c>
      <c r="D43" s="5">
        <v>2</v>
      </c>
      <c r="E43" s="5">
        <v>2</v>
      </c>
      <c r="F43" s="5" t="s">
        <v>590</v>
      </c>
      <c r="G43" s="5" t="s">
        <v>590</v>
      </c>
      <c r="H43" s="5" t="s">
        <v>590</v>
      </c>
      <c r="I43" s="6" t="s">
        <v>590</v>
      </c>
      <c r="J43" s="6" t="s">
        <v>590</v>
      </c>
      <c r="K43" s="6" t="s">
        <v>590</v>
      </c>
      <c r="L43" s="5" t="s">
        <v>590</v>
      </c>
      <c r="M43" s="5">
        <v>2</v>
      </c>
    </row>
    <row r="44" spans="1:13" ht="12.75">
      <c r="A44" s="7">
        <v>16163</v>
      </c>
      <c r="B44" s="5">
        <v>2</v>
      </c>
      <c r="C44" s="5" t="s">
        <v>593</v>
      </c>
      <c r="D44" s="5">
        <v>2</v>
      </c>
      <c r="E44" s="5">
        <v>1</v>
      </c>
      <c r="F44" s="5" t="s">
        <v>590</v>
      </c>
      <c r="G44" s="5">
        <v>1</v>
      </c>
      <c r="H44" s="5">
        <v>1</v>
      </c>
      <c r="I44" s="6" t="s">
        <v>590</v>
      </c>
      <c r="J44" s="6">
        <v>1</v>
      </c>
      <c r="K44" s="6" t="s">
        <v>590</v>
      </c>
      <c r="L44" s="5" t="s">
        <v>590</v>
      </c>
      <c r="M44" s="5">
        <v>3</v>
      </c>
    </row>
    <row r="45" spans="1:13" ht="12.75">
      <c r="A45" s="7">
        <v>16193</v>
      </c>
      <c r="B45" s="5">
        <v>3</v>
      </c>
      <c r="C45" s="5" t="s">
        <v>593</v>
      </c>
      <c r="D45" s="5" t="s">
        <v>590</v>
      </c>
      <c r="E45" s="5" t="s">
        <v>590</v>
      </c>
      <c r="F45" s="5" t="s">
        <v>590</v>
      </c>
      <c r="G45" s="5" t="s">
        <v>590</v>
      </c>
      <c r="H45" s="5">
        <v>3</v>
      </c>
      <c r="I45" s="6" t="s">
        <v>590</v>
      </c>
      <c r="J45" s="6">
        <v>1</v>
      </c>
      <c r="K45" s="6" t="s">
        <v>590</v>
      </c>
      <c r="L45" s="5">
        <v>2</v>
      </c>
      <c r="M45" s="5">
        <v>0</v>
      </c>
    </row>
    <row r="46" spans="1:13" ht="12.75">
      <c r="A46" s="7">
        <v>16224</v>
      </c>
      <c r="B46" s="5">
        <v>0</v>
      </c>
      <c r="C46" s="5" t="s">
        <v>593</v>
      </c>
      <c r="D46" s="5" t="s">
        <v>590</v>
      </c>
      <c r="E46" s="5" t="s">
        <v>590</v>
      </c>
      <c r="F46" s="5" t="s">
        <v>590</v>
      </c>
      <c r="G46" s="5" t="s">
        <v>590</v>
      </c>
      <c r="H46" s="5" t="s">
        <v>590</v>
      </c>
      <c r="I46" s="6" t="s">
        <v>590</v>
      </c>
      <c r="J46" s="6" t="s">
        <v>590</v>
      </c>
      <c r="K46" s="6" t="s">
        <v>590</v>
      </c>
      <c r="L46" s="5" t="s">
        <v>590</v>
      </c>
      <c r="M46" s="5">
        <v>0</v>
      </c>
    </row>
    <row r="47" spans="1:13" ht="12.75">
      <c r="A47" s="7">
        <v>16254</v>
      </c>
      <c r="B47" s="5">
        <v>0</v>
      </c>
      <c r="C47" s="5" t="s">
        <v>593</v>
      </c>
      <c r="D47" s="5" t="s">
        <v>590</v>
      </c>
      <c r="E47" s="5" t="s">
        <v>590</v>
      </c>
      <c r="F47" s="5" t="s">
        <v>590</v>
      </c>
      <c r="G47" s="5" t="s">
        <v>590</v>
      </c>
      <c r="H47" s="5" t="s">
        <v>590</v>
      </c>
      <c r="I47" s="6" t="s">
        <v>590</v>
      </c>
      <c r="J47" s="6" t="s">
        <v>590</v>
      </c>
      <c r="K47" s="6" t="s">
        <v>590</v>
      </c>
      <c r="L47" s="5" t="s">
        <v>590</v>
      </c>
      <c r="M47" s="5">
        <v>0</v>
      </c>
    </row>
    <row r="48" spans="1:13" ht="12.75">
      <c r="A48" s="7">
        <v>16285</v>
      </c>
      <c r="B48" s="5">
        <v>0</v>
      </c>
      <c r="C48" s="5" t="s">
        <v>593</v>
      </c>
      <c r="D48" s="5">
        <v>2</v>
      </c>
      <c r="E48" s="5" t="s">
        <v>590</v>
      </c>
      <c r="F48" s="5" t="s">
        <v>590</v>
      </c>
      <c r="G48" s="5">
        <v>2</v>
      </c>
      <c r="H48" s="5" t="s">
        <v>590</v>
      </c>
      <c r="I48" s="6" t="s">
        <v>590</v>
      </c>
      <c r="J48" s="6" t="s">
        <v>590</v>
      </c>
      <c r="K48" s="6" t="s">
        <v>590</v>
      </c>
      <c r="L48" s="5" t="s">
        <v>590</v>
      </c>
      <c r="M48" s="5">
        <v>2</v>
      </c>
    </row>
    <row r="49" spans="1:13" ht="12.75">
      <c r="A49" s="7">
        <v>16316</v>
      </c>
      <c r="B49" s="5">
        <v>2</v>
      </c>
      <c r="C49" s="5" t="s">
        <v>593</v>
      </c>
      <c r="D49" s="5">
        <v>1</v>
      </c>
      <c r="E49" s="5" t="s">
        <v>590</v>
      </c>
      <c r="F49" s="5" t="s">
        <v>590</v>
      </c>
      <c r="G49" s="5">
        <v>1</v>
      </c>
      <c r="H49" s="5" t="s">
        <v>590</v>
      </c>
      <c r="I49" s="6" t="s">
        <v>590</v>
      </c>
      <c r="J49" s="6" t="s">
        <v>590</v>
      </c>
      <c r="K49" s="6" t="s">
        <v>590</v>
      </c>
      <c r="L49" s="5" t="s">
        <v>590</v>
      </c>
      <c r="M49" s="5">
        <v>3</v>
      </c>
    </row>
    <row r="50" spans="1:13" ht="12.75">
      <c r="A50" s="7">
        <v>16346</v>
      </c>
      <c r="B50" s="5">
        <v>3</v>
      </c>
      <c r="C50" s="5" t="s">
        <v>593</v>
      </c>
      <c r="D50" s="5">
        <v>1</v>
      </c>
      <c r="E50" s="5" t="s">
        <v>590</v>
      </c>
      <c r="F50" s="5" t="s">
        <v>590</v>
      </c>
      <c r="G50" s="5">
        <v>1</v>
      </c>
      <c r="H50" s="5">
        <v>2</v>
      </c>
      <c r="I50" s="6" t="s">
        <v>590</v>
      </c>
      <c r="J50" s="6" t="s">
        <v>590</v>
      </c>
      <c r="K50" s="6" t="s">
        <v>590</v>
      </c>
      <c r="L50" s="5">
        <v>2</v>
      </c>
      <c r="M50" s="5">
        <v>2</v>
      </c>
    </row>
    <row r="51" spans="1:13" ht="12.75">
      <c r="A51" s="7">
        <v>16377</v>
      </c>
      <c r="B51" s="5">
        <v>2</v>
      </c>
      <c r="C51" s="5" t="s">
        <v>593</v>
      </c>
      <c r="D51" s="5" t="s">
        <v>590</v>
      </c>
      <c r="E51" s="5" t="s">
        <v>590</v>
      </c>
      <c r="F51" s="5" t="s">
        <v>590</v>
      </c>
      <c r="G51" s="5" t="s">
        <v>590</v>
      </c>
      <c r="H51" s="5" t="s">
        <v>590</v>
      </c>
      <c r="I51" s="6" t="s">
        <v>590</v>
      </c>
      <c r="J51" s="6" t="s">
        <v>590</v>
      </c>
      <c r="K51" s="6" t="s">
        <v>590</v>
      </c>
      <c r="L51" s="5" t="s">
        <v>590</v>
      </c>
      <c r="M51" s="5">
        <v>2</v>
      </c>
    </row>
    <row r="52" spans="1:13" ht="12.75">
      <c r="A52" s="7">
        <v>16407</v>
      </c>
      <c r="B52" s="5">
        <v>0</v>
      </c>
      <c r="C52" s="5" t="s">
        <v>592</v>
      </c>
      <c r="D52" s="5">
        <v>1</v>
      </c>
      <c r="E52" s="5" t="s">
        <v>590</v>
      </c>
      <c r="F52" s="5">
        <v>1</v>
      </c>
      <c r="G52" s="5" t="s">
        <v>590</v>
      </c>
      <c r="H52" s="5" t="s">
        <v>590</v>
      </c>
      <c r="I52" s="6" t="s">
        <v>590</v>
      </c>
      <c r="J52" s="6" t="s">
        <v>590</v>
      </c>
      <c r="K52" s="6" t="s">
        <v>590</v>
      </c>
      <c r="L52" s="5" t="s">
        <v>590</v>
      </c>
      <c r="M52" s="5">
        <v>1</v>
      </c>
    </row>
    <row r="53" spans="1:13" ht="12.75">
      <c r="A53" s="5"/>
      <c r="B53" s="5">
        <v>2</v>
      </c>
      <c r="C53" s="5" t="s">
        <v>593</v>
      </c>
      <c r="D53" s="5">
        <v>1</v>
      </c>
      <c r="E53" s="5" t="s">
        <v>590</v>
      </c>
      <c r="F53" s="5">
        <v>1</v>
      </c>
      <c r="G53" s="5" t="s">
        <v>590</v>
      </c>
      <c r="H53" s="5" t="s">
        <v>590</v>
      </c>
      <c r="I53" s="53" t="s">
        <v>590</v>
      </c>
      <c r="J53" s="53" t="s">
        <v>590</v>
      </c>
      <c r="K53" s="53" t="s">
        <v>590</v>
      </c>
      <c r="L53" s="5" t="s">
        <v>590</v>
      </c>
      <c r="M53" s="5">
        <v>3</v>
      </c>
    </row>
    <row r="54" spans="9:11" ht="12.75">
      <c r="I54" s="35">
        <v>0</v>
      </c>
      <c r="J54" s="35">
        <v>2</v>
      </c>
      <c r="K54" s="35">
        <v>0</v>
      </c>
    </row>
    <row r="55" spans="1:11" ht="12.75">
      <c r="A55" s="125" t="s">
        <v>450</v>
      </c>
      <c r="B55" s="115"/>
      <c r="C55" s="44" t="s">
        <v>449</v>
      </c>
      <c r="I55" s="132">
        <v>2</v>
      </c>
      <c r="J55" s="133"/>
      <c r="K55" s="60">
        <v>0</v>
      </c>
    </row>
    <row r="56" spans="1:11" ht="12.75">
      <c r="A56" s="143" t="s">
        <v>567</v>
      </c>
      <c r="B56" s="144"/>
      <c r="C56" s="124"/>
      <c r="I56" s="134">
        <v>2</v>
      </c>
      <c r="J56" s="135"/>
      <c r="K56" s="136"/>
    </row>
    <row r="57" spans="9:11" ht="12.75">
      <c r="I57" s="97"/>
      <c r="J57" s="97"/>
      <c r="K57" s="97"/>
    </row>
    <row r="58" spans="1:13" ht="25.5">
      <c r="A58" s="85"/>
      <c r="B58" s="85"/>
      <c r="C58" s="85"/>
      <c r="D58" s="85"/>
      <c r="E58" s="85"/>
      <c r="F58" s="85"/>
      <c r="G58" s="85"/>
      <c r="H58" s="85"/>
      <c r="I58" s="99"/>
      <c r="J58" s="101" t="s">
        <v>567</v>
      </c>
      <c r="K58" s="100" t="s">
        <v>568</v>
      </c>
      <c r="L58" s="35" t="s">
        <v>637</v>
      </c>
      <c r="M58" s="103" t="s">
        <v>526</v>
      </c>
    </row>
    <row r="59" spans="1:13" ht="12.75">
      <c r="A59" s="158">
        <v>1942</v>
      </c>
      <c r="B59" s="161"/>
      <c r="C59" s="161"/>
      <c r="D59" s="162"/>
      <c r="E59" s="85"/>
      <c r="F59" s="85"/>
      <c r="G59" s="85"/>
      <c r="H59" s="85"/>
      <c r="I59" s="99"/>
      <c r="J59" s="99">
        <v>0</v>
      </c>
      <c r="K59" s="99">
        <v>0</v>
      </c>
      <c r="L59" s="35">
        <v>0</v>
      </c>
      <c r="M59" s="102">
        <v>1</v>
      </c>
    </row>
    <row r="60" spans="1:13" ht="12.75">
      <c r="A60" s="158">
        <v>1943</v>
      </c>
      <c r="B60" s="161"/>
      <c r="C60" s="161"/>
      <c r="D60" s="162"/>
      <c r="E60" s="85"/>
      <c r="F60" s="85"/>
      <c r="G60" s="85"/>
      <c r="H60" s="85"/>
      <c r="I60" s="99"/>
      <c r="J60" s="99">
        <v>3</v>
      </c>
      <c r="K60" s="99">
        <v>3</v>
      </c>
      <c r="L60" s="35">
        <v>5</v>
      </c>
      <c r="M60" s="102">
        <v>1.667</v>
      </c>
    </row>
    <row r="61" spans="1:13" ht="12.75">
      <c r="A61" s="158">
        <v>1944</v>
      </c>
      <c r="B61" s="161"/>
      <c r="C61" s="161"/>
      <c r="D61" s="162"/>
      <c r="E61" s="85"/>
      <c r="F61" s="85"/>
      <c r="G61" s="85"/>
      <c r="H61" s="85"/>
      <c r="I61" s="99"/>
      <c r="J61" s="99">
        <v>2</v>
      </c>
      <c r="K61" s="99">
        <v>2</v>
      </c>
      <c r="L61" s="35">
        <v>0</v>
      </c>
      <c r="M61" s="102">
        <v>0</v>
      </c>
    </row>
    <row r="62" spans="1:13" ht="12.75">
      <c r="A62" s="116" t="s">
        <v>431</v>
      </c>
      <c r="B62" s="155"/>
      <c r="C62" s="155"/>
      <c r="D62" s="155"/>
      <c r="E62" s="85"/>
      <c r="F62" s="85"/>
      <c r="G62" s="85"/>
      <c r="H62" s="85"/>
      <c r="I62" s="99"/>
      <c r="J62" s="99">
        <v>3</v>
      </c>
      <c r="K62" s="99">
        <v>3</v>
      </c>
      <c r="L62" s="35">
        <v>4</v>
      </c>
      <c r="M62" s="102">
        <v>1.333</v>
      </c>
    </row>
    <row r="63" spans="1:13" ht="12.75">
      <c r="A63" s="116" t="s">
        <v>432</v>
      </c>
      <c r="B63" s="155"/>
      <c r="C63" s="155"/>
      <c r="D63" s="155"/>
      <c r="E63" s="85"/>
      <c r="F63" s="85"/>
      <c r="G63" s="85"/>
      <c r="H63" s="85"/>
      <c r="I63" s="99"/>
      <c r="J63" s="99">
        <v>2</v>
      </c>
      <c r="K63" s="99">
        <v>2</v>
      </c>
      <c r="L63" s="35">
        <v>1</v>
      </c>
      <c r="M63" s="102">
        <v>0.5</v>
      </c>
    </row>
    <row r="64" spans="1:13" ht="12.75">
      <c r="A64" s="155" t="s">
        <v>433</v>
      </c>
      <c r="B64" s="155"/>
      <c r="C64" s="155"/>
      <c r="D64" s="155"/>
      <c r="E64" s="85"/>
      <c r="F64" s="85"/>
      <c r="G64" s="85"/>
      <c r="H64" s="85"/>
      <c r="I64" s="99"/>
      <c r="J64" s="99">
        <v>0</v>
      </c>
      <c r="K64" s="99">
        <v>0</v>
      </c>
      <c r="L64" s="35">
        <v>0</v>
      </c>
      <c r="M64" s="102">
        <v>0</v>
      </c>
    </row>
    <row r="65" ht="23.25">
      <c r="A65" s="113">
        <v>1943</v>
      </c>
    </row>
    <row r="66" spans="2:10" ht="12.75">
      <c r="B66" s="137" t="s">
        <v>999</v>
      </c>
      <c r="C66" s="140" t="s">
        <v>1000</v>
      </c>
      <c r="D66" s="137" t="s">
        <v>640</v>
      </c>
      <c r="E66" s="129" t="s">
        <v>1001</v>
      </c>
      <c r="F66" s="129" t="s">
        <v>1002</v>
      </c>
      <c r="G66" s="129" t="s">
        <v>1003</v>
      </c>
      <c r="H66" s="55" t="s">
        <v>1004</v>
      </c>
      <c r="I66" s="55" t="s">
        <v>1005</v>
      </c>
      <c r="J66" s="129" t="s">
        <v>1006</v>
      </c>
    </row>
    <row r="67" spans="2:10" ht="12.75">
      <c r="B67" s="138"/>
      <c r="C67" s="141"/>
      <c r="D67" s="138"/>
      <c r="E67" s="130"/>
      <c r="F67" s="130"/>
      <c r="G67" s="130"/>
      <c r="H67" s="56"/>
      <c r="I67" s="56"/>
      <c r="J67" s="130"/>
    </row>
    <row r="68" spans="2:10" ht="12.75">
      <c r="B68" s="139"/>
      <c r="C68" s="142"/>
      <c r="D68" s="139"/>
      <c r="E68" s="131"/>
      <c r="F68" s="131"/>
      <c r="G68" s="131"/>
      <c r="H68" s="57" t="s">
        <v>1007</v>
      </c>
      <c r="I68" s="57" t="s">
        <v>1008</v>
      </c>
      <c r="J68" s="131"/>
    </row>
    <row r="69" spans="1:10" ht="31.5">
      <c r="A69" s="35">
        <v>1</v>
      </c>
      <c r="B69" s="88">
        <v>15785</v>
      </c>
      <c r="C69" s="89" t="s">
        <v>1328</v>
      </c>
      <c r="D69" s="90" t="s">
        <v>647</v>
      </c>
      <c r="E69" s="91" t="s">
        <v>1329</v>
      </c>
      <c r="F69" s="91" t="s">
        <v>806</v>
      </c>
      <c r="G69" s="91" t="s">
        <v>591</v>
      </c>
      <c r="H69" s="90">
        <v>7562</v>
      </c>
      <c r="I69" s="90">
        <v>100</v>
      </c>
      <c r="J69" s="91" t="s">
        <v>1330</v>
      </c>
    </row>
    <row r="70" spans="1:10" ht="21">
      <c r="A70" s="35">
        <v>2</v>
      </c>
      <c r="B70" s="88">
        <v>15789</v>
      </c>
      <c r="C70" s="89" t="s">
        <v>1328</v>
      </c>
      <c r="D70" s="90" t="s">
        <v>661</v>
      </c>
      <c r="E70" s="91" t="s">
        <v>1331</v>
      </c>
      <c r="F70" s="91" t="s">
        <v>701</v>
      </c>
      <c r="G70" s="91" t="s">
        <v>1332</v>
      </c>
      <c r="H70" s="90">
        <v>965</v>
      </c>
      <c r="I70" s="90">
        <v>35</v>
      </c>
      <c r="J70" s="91" t="s">
        <v>1012</v>
      </c>
    </row>
    <row r="71" spans="1:10" ht="31.5">
      <c r="A71" s="35">
        <v>3</v>
      </c>
      <c r="B71" s="86">
        <v>15839</v>
      </c>
      <c r="C71" s="63" t="s">
        <v>1328</v>
      </c>
      <c r="D71" s="64" t="s">
        <v>647</v>
      </c>
      <c r="E71" s="65" t="s">
        <v>1333</v>
      </c>
      <c r="F71" s="65" t="s">
        <v>1208</v>
      </c>
      <c r="G71" s="65" t="s">
        <v>592</v>
      </c>
      <c r="H71" s="64">
        <v>10359</v>
      </c>
      <c r="I71" s="64">
        <v>100</v>
      </c>
      <c r="J71" s="65" t="s">
        <v>1334</v>
      </c>
    </row>
    <row r="72" spans="1:10" ht="21">
      <c r="A72" s="35">
        <v>4</v>
      </c>
      <c r="B72" s="88">
        <v>15866</v>
      </c>
      <c r="C72" s="89" t="s">
        <v>1328</v>
      </c>
      <c r="D72" s="90" t="s">
        <v>661</v>
      </c>
      <c r="E72" s="91" t="s">
        <v>1335</v>
      </c>
      <c r="F72" s="91" t="s">
        <v>649</v>
      </c>
      <c r="G72" s="91" t="s">
        <v>592</v>
      </c>
      <c r="H72" s="90">
        <v>14698</v>
      </c>
      <c r="I72" s="90">
        <v>35</v>
      </c>
      <c r="J72" s="91" t="s">
        <v>1012</v>
      </c>
    </row>
    <row r="73" spans="1:10" ht="21">
      <c r="A73" s="35">
        <v>5</v>
      </c>
      <c r="B73" s="86">
        <v>15947</v>
      </c>
      <c r="C73" s="63" t="s">
        <v>1328</v>
      </c>
      <c r="D73" s="64" t="s">
        <v>661</v>
      </c>
      <c r="E73" s="65" t="s">
        <v>1335</v>
      </c>
      <c r="F73" s="65" t="s">
        <v>649</v>
      </c>
      <c r="G73" s="65" t="s">
        <v>592</v>
      </c>
      <c r="H73" s="64">
        <v>14118</v>
      </c>
      <c r="I73" s="64">
        <v>45</v>
      </c>
      <c r="J73" s="65" t="s">
        <v>1012</v>
      </c>
    </row>
  </sheetData>
  <mergeCells count="31">
    <mergeCell ref="A2:B2"/>
    <mergeCell ref="D2:K2"/>
    <mergeCell ref="D3:I3"/>
    <mergeCell ref="D4:H4"/>
    <mergeCell ref="D5:H5"/>
    <mergeCell ref="A37:B37"/>
    <mergeCell ref="A38:C38"/>
    <mergeCell ref="A55:B55"/>
    <mergeCell ref="A6:B6"/>
    <mergeCell ref="B8:C8"/>
    <mergeCell ref="D8:G8"/>
    <mergeCell ref="H8:L8"/>
    <mergeCell ref="I21:K21"/>
    <mergeCell ref="I37:J37"/>
    <mergeCell ref="I38:K38"/>
    <mergeCell ref="A64:D64"/>
    <mergeCell ref="A56:C56"/>
    <mergeCell ref="A60:D60"/>
    <mergeCell ref="A62:D62"/>
    <mergeCell ref="A63:D63"/>
    <mergeCell ref="A61:D61"/>
    <mergeCell ref="E66:E68"/>
    <mergeCell ref="I55:J55"/>
    <mergeCell ref="I56:K56"/>
    <mergeCell ref="A59:D59"/>
    <mergeCell ref="F66:F68"/>
    <mergeCell ref="G66:G68"/>
    <mergeCell ref="J66:J68"/>
    <mergeCell ref="B66:B68"/>
    <mergeCell ref="C66:C68"/>
    <mergeCell ref="D66:D68"/>
  </mergeCells>
  <hyperlinks>
    <hyperlink ref="D5" r:id="rId1" display="http://www.luftwaffe.no./"/>
    <hyperlink ref="D4:H4" r:id="rId2" display="1. Таблицы Майкла Хольма на http://www.ww2.dk/"/>
    <hyperlink ref="D5:H5" r:id="rId3" display="2. Таблицы на сайте: http://www.luftwaffe.no.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8"/>
  <sheetViews>
    <sheetView workbookViewId="0" topLeftCell="A89">
      <selection activeCell="A112" sqref="A112:D112"/>
    </sheetView>
  </sheetViews>
  <sheetFormatPr defaultColWidth="9.140625" defaultRowHeight="12.75"/>
  <cols>
    <col min="3" max="3" width="15.28125" style="0" customWidth="1"/>
    <col min="5" max="6" width="10.7109375" style="0" customWidth="1"/>
    <col min="7" max="7" width="11.7109375" style="0" customWidth="1"/>
    <col min="8" max="8" width="12.00390625" style="0" customWidth="1"/>
    <col min="9" max="9" width="11.421875" style="0" customWidth="1"/>
    <col min="10" max="10" width="11.00390625" style="0" customWidth="1"/>
    <col min="11" max="11" width="12.00390625" style="0" customWidth="1"/>
    <col min="12" max="12" width="9.8515625" style="0" customWidth="1"/>
    <col min="13" max="13" width="13.57421875" style="0" customWidth="1"/>
  </cols>
  <sheetData>
    <row r="1" spans="3:13" ht="12.75">
      <c r="C1" s="157" t="s">
        <v>436</v>
      </c>
      <c r="D1" s="157"/>
      <c r="E1" s="107"/>
      <c r="F1" s="156" t="s">
        <v>446</v>
      </c>
      <c r="G1" s="156"/>
      <c r="H1" s="156"/>
      <c r="I1" s="156"/>
      <c r="J1" s="156"/>
      <c r="K1" s="156"/>
      <c r="L1" s="156"/>
      <c r="M1" s="156"/>
    </row>
    <row r="2" spans="3:13" ht="12.75">
      <c r="C2" s="107"/>
      <c r="D2" s="107"/>
      <c r="E2" s="107"/>
      <c r="F2" s="156" t="s">
        <v>438</v>
      </c>
      <c r="G2" s="156"/>
      <c r="H2" s="156"/>
      <c r="I2" s="156"/>
      <c r="J2" s="156"/>
      <c r="K2" s="156"/>
      <c r="L2" s="107"/>
      <c r="M2" s="107"/>
    </row>
    <row r="3" spans="6:10" ht="12.75">
      <c r="F3" s="117" t="s">
        <v>439</v>
      </c>
      <c r="G3" s="117"/>
      <c r="H3" s="117"/>
      <c r="I3" s="117"/>
      <c r="J3" s="117"/>
    </row>
    <row r="4" spans="6:10" ht="12.75">
      <c r="F4" s="117" t="s">
        <v>440</v>
      </c>
      <c r="G4" s="117"/>
      <c r="H4" s="117"/>
      <c r="I4" s="117"/>
      <c r="J4" s="117"/>
    </row>
    <row r="5" ht="12.75">
      <c r="A5" s="1"/>
    </row>
    <row r="6" spans="1:16" ht="25.5">
      <c r="A6" s="37"/>
      <c r="B6" s="180" t="s">
        <v>577</v>
      </c>
      <c r="C6" s="181"/>
      <c r="D6" s="165" t="s">
        <v>578</v>
      </c>
      <c r="E6" s="167"/>
      <c r="F6" s="167"/>
      <c r="G6" s="166"/>
      <c r="H6" s="165" t="s">
        <v>579</v>
      </c>
      <c r="I6" s="167"/>
      <c r="J6" s="167"/>
      <c r="K6" s="167"/>
      <c r="L6" s="166"/>
      <c r="M6" s="61" t="s">
        <v>580</v>
      </c>
      <c r="N6" s="85"/>
      <c r="O6" s="85"/>
      <c r="P6" s="85"/>
    </row>
    <row r="7" spans="1:16" ht="38.25">
      <c r="A7" s="37" t="s">
        <v>581</v>
      </c>
      <c r="B7" s="37" t="s">
        <v>582</v>
      </c>
      <c r="C7" s="37" t="s">
        <v>583</v>
      </c>
      <c r="D7" s="37" t="s">
        <v>584</v>
      </c>
      <c r="E7" s="37" t="s">
        <v>585</v>
      </c>
      <c r="F7" s="37" t="s">
        <v>586</v>
      </c>
      <c r="G7" s="37" t="s">
        <v>587</v>
      </c>
      <c r="H7" s="37" t="s">
        <v>584</v>
      </c>
      <c r="I7" s="43" t="s">
        <v>447</v>
      </c>
      <c r="J7" s="43" t="s">
        <v>448</v>
      </c>
      <c r="K7" s="43" t="s">
        <v>449</v>
      </c>
      <c r="L7" s="37" t="s">
        <v>588</v>
      </c>
      <c r="M7" s="61" t="s">
        <v>582</v>
      </c>
      <c r="N7" s="85"/>
      <c r="O7" s="85"/>
      <c r="P7" s="85"/>
    </row>
    <row r="8" spans="1:16" ht="12.75">
      <c r="A8" s="38">
        <v>15401</v>
      </c>
      <c r="B8" s="5">
        <v>32</v>
      </c>
      <c r="C8" s="37" t="s">
        <v>589</v>
      </c>
      <c r="D8" s="5">
        <v>12</v>
      </c>
      <c r="E8" s="5" t="s">
        <v>590</v>
      </c>
      <c r="F8" s="5">
        <v>9</v>
      </c>
      <c r="G8" s="5">
        <v>3</v>
      </c>
      <c r="H8" s="5">
        <v>16</v>
      </c>
      <c r="I8" s="6" t="s">
        <v>590</v>
      </c>
      <c r="J8" s="6">
        <v>6</v>
      </c>
      <c r="K8" s="6" t="s">
        <v>590</v>
      </c>
      <c r="L8" s="5">
        <v>10</v>
      </c>
      <c r="M8" s="51">
        <v>28</v>
      </c>
      <c r="N8" s="206"/>
      <c r="O8" s="206"/>
      <c r="P8" s="206"/>
    </row>
    <row r="9" spans="1:16" ht="12.75">
      <c r="A9" s="37"/>
      <c r="B9" s="5">
        <v>2</v>
      </c>
      <c r="C9" s="37" t="s">
        <v>595</v>
      </c>
      <c r="D9" s="5" t="s">
        <v>590</v>
      </c>
      <c r="E9" s="5" t="s">
        <v>590</v>
      </c>
      <c r="F9" s="5" t="s">
        <v>590</v>
      </c>
      <c r="G9" s="5" t="s">
        <v>590</v>
      </c>
      <c r="H9" s="5">
        <v>2</v>
      </c>
      <c r="I9" s="6" t="s">
        <v>590</v>
      </c>
      <c r="J9" s="6" t="s">
        <v>590</v>
      </c>
      <c r="K9" s="6" t="s">
        <v>590</v>
      </c>
      <c r="L9" s="5">
        <v>2</v>
      </c>
      <c r="M9" s="51">
        <v>0</v>
      </c>
      <c r="N9" s="207"/>
      <c r="O9" s="207"/>
      <c r="P9" s="207"/>
    </row>
    <row r="10" spans="1:16" ht="12.75">
      <c r="A10" s="38">
        <v>15432</v>
      </c>
      <c r="B10" s="5">
        <v>28</v>
      </c>
      <c r="C10" s="37" t="s">
        <v>589</v>
      </c>
      <c r="D10" s="5">
        <v>19</v>
      </c>
      <c r="E10" s="5" t="s">
        <v>590</v>
      </c>
      <c r="F10" s="5">
        <v>7</v>
      </c>
      <c r="G10" s="5">
        <v>12</v>
      </c>
      <c r="H10" s="5">
        <v>16</v>
      </c>
      <c r="I10" s="6" t="s">
        <v>590</v>
      </c>
      <c r="J10" s="6">
        <v>4</v>
      </c>
      <c r="K10" s="6" t="s">
        <v>590</v>
      </c>
      <c r="L10" s="5">
        <v>12</v>
      </c>
      <c r="M10" s="51">
        <v>31</v>
      </c>
      <c r="N10" s="206"/>
      <c r="O10" s="206"/>
      <c r="P10" s="206"/>
    </row>
    <row r="11" spans="1:16" ht="12.75">
      <c r="A11" s="37"/>
      <c r="B11" s="5">
        <v>0</v>
      </c>
      <c r="C11" s="37" t="s">
        <v>596</v>
      </c>
      <c r="D11" s="5">
        <v>2</v>
      </c>
      <c r="E11" s="5">
        <v>2</v>
      </c>
      <c r="F11" s="5" t="s">
        <v>590</v>
      </c>
      <c r="G11" s="5" t="s">
        <v>590</v>
      </c>
      <c r="H11" s="5" t="s">
        <v>590</v>
      </c>
      <c r="I11" s="6" t="s">
        <v>590</v>
      </c>
      <c r="J11" s="6" t="s">
        <v>590</v>
      </c>
      <c r="K11" s="6" t="s">
        <v>590</v>
      </c>
      <c r="L11" s="5" t="s">
        <v>590</v>
      </c>
      <c r="M11" s="51">
        <v>2</v>
      </c>
      <c r="N11" s="207"/>
      <c r="O11" s="207"/>
      <c r="P11" s="207"/>
    </row>
    <row r="12" spans="1:16" ht="12.75">
      <c r="A12" s="38">
        <v>15462</v>
      </c>
      <c r="B12" s="5">
        <v>31</v>
      </c>
      <c r="C12" s="37" t="s">
        <v>589</v>
      </c>
      <c r="D12" s="5">
        <v>1</v>
      </c>
      <c r="E12" s="5" t="s">
        <v>590</v>
      </c>
      <c r="F12" s="5" t="s">
        <v>590</v>
      </c>
      <c r="G12" s="5">
        <v>1</v>
      </c>
      <c r="H12" s="5">
        <v>18</v>
      </c>
      <c r="I12" s="6">
        <v>1</v>
      </c>
      <c r="J12" s="6">
        <v>7</v>
      </c>
      <c r="K12" s="6" t="s">
        <v>590</v>
      </c>
      <c r="L12" s="5">
        <v>10</v>
      </c>
      <c r="M12" s="51">
        <v>14</v>
      </c>
      <c r="N12" s="206"/>
      <c r="O12" s="206"/>
      <c r="P12" s="206"/>
    </row>
    <row r="13" spans="1:16" ht="12.75">
      <c r="A13" s="37"/>
      <c r="B13" s="5">
        <v>2</v>
      </c>
      <c r="C13" s="37" t="s">
        <v>596</v>
      </c>
      <c r="D13" s="5">
        <v>20</v>
      </c>
      <c r="E13" s="5">
        <v>13</v>
      </c>
      <c r="F13" s="5" t="s">
        <v>590</v>
      </c>
      <c r="G13" s="5">
        <v>7</v>
      </c>
      <c r="H13" s="5">
        <v>7</v>
      </c>
      <c r="I13" s="6">
        <v>2</v>
      </c>
      <c r="J13" s="6">
        <v>5</v>
      </c>
      <c r="K13" s="6" t="s">
        <v>590</v>
      </c>
      <c r="L13" s="5" t="s">
        <v>590</v>
      </c>
      <c r="M13" s="51">
        <v>15</v>
      </c>
      <c r="N13" s="207"/>
      <c r="O13" s="207"/>
      <c r="P13" s="207"/>
    </row>
    <row r="14" spans="1:16" ht="12.75">
      <c r="A14" s="38">
        <v>15493</v>
      </c>
      <c r="B14" s="5">
        <v>14</v>
      </c>
      <c r="C14" s="37" t="s">
        <v>589</v>
      </c>
      <c r="D14" s="5">
        <v>1</v>
      </c>
      <c r="E14" s="5" t="s">
        <v>590</v>
      </c>
      <c r="F14" s="5">
        <v>1</v>
      </c>
      <c r="G14" s="5" t="s">
        <v>590</v>
      </c>
      <c r="H14" s="5">
        <v>5</v>
      </c>
      <c r="I14" s="6" t="s">
        <v>590</v>
      </c>
      <c r="J14" s="6">
        <v>1</v>
      </c>
      <c r="K14" s="6" t="s">
        <v>590</v>
      </c>
      <c r="L14" s="5">
        <v>4</v>
      </c>
      <c r="M14" s="51">
        <v>10</v>
      </c>
      <c r="N14" s="206"/>
      <c r="O14" s="206"/>
      <c r="P14" s="206"/>
    </row>
    <row r="15" spans="1:16" ht="12.75">
      <c r="A15" s="37"/>
      <c r="B15" s="5">
        <v>15</v>
      </c>
      <c r="C15" s="37" t="s">
        <v>596</v>
      </c>
      <c r="D15" s="5">
        <v>11</v>
      </c>
      <c r="E15" s="5">
        <v>11</v>
      </c>
      <c r="F15" s="5" t="s">
        <v>590</v>
      </c>
      <c r="G15" s="5" t="s">
        <v>590</v>
      </c>
      <c r="H15" s="5">
        <v>15</v>
      </c>
      <c r="I15" s="6" t="s">
        <v>590</v>
      </c>
      <c r="J15" s="6">
        <v>6</v>
      </c>
      <c r="K15" s="6" t="s">
        <v>590</v>
      </c>
      <c r="L15" s="5">
        <v>9</v>
      </c>
      <c r="M15" s="51">
        <v>11</v>
      </c>
      <c r="N15" s="208"/>
      <c r="O15" s="208"/>
      <c r="P15" s="208"/>
    </row>
    <row r="16" spans="1:16" ht="12.75">
      <c r="A16" s="37"/>
      <c r="B16" s="5">
        <v>0</v>
      </c>
      <c r="C16" s="37" t="s">
        <v>597</v>
      </c>
      <c r="D16" s="5">
        <v>8</v>
      </c>
      <c r="E16" s="5">
        <v>8</v>
      </c>
      <c r="F16" s="5" t="s">
        <v>590</v>
      </c>
      <c r="G16" s="5" t="s">
        <v>590</v>
      </c>
      <c r="H16" s="5" t="s">
        <v>590</v>
      </c>
      <c r="I16" s="6" t="s">
        <v>590</v>
      </c>
      <c r="J16" s="6" t="s">
        <v>590</v>
      </c>
      <c r="K16" s="6" t="s">
        <v>590</v>
      </c>
      <c r="L16" s="5" t="s">
        <v>590</v>
      </c>
      <c r="M16" s="51">
        <v>8</v>
      </c>
      <c r="N16" s="207"/>
      <c r="O16" s="207"/>
      <c r="P16" s="207"/>
    </row>
    <row r="17" spans="1:16" ht="12.75">
      <c r="A17" s="38">
        <v>15523</v>
      </c>
      <c r="B17" s="5">
        <v>10</v>
      </c>
      <c r="C17" s="37" t="s">
        <v>589</v>
      </c>
      <c r="D17" s="5" t="s">
        <v>590</v>
      </c>
      <c r="E17" s="5" t="s">
        <v>590</v>
      </c>
      <c r="F17" s="5" t="s">
        <v>590</v>
      </c>
      <c r="G17" s="5" t="s">
        <v>590</v>
      </c>
      <c r="H17" s="5">
        <v>10</v>
      </c>
      <c r="I17" s="6" t="s">
        <v>590</v>
      </c>
      <c r="J17" s="6" t="s">
        <v>590</v>
      </c>
      <c r="K17" s="6" t="s">
        <v>590</v>
      </c>
      <c r="L17" s="5">
        <v>10</v>
      </c>
      <c r="M17" s="51">
        <v>0</v>
      </c>
      <c r="N17" s="206"/>
      <c r="O17" s="206"/>
      <c r="P17" s="206"/>
    </row>
    <row r="18" spans="1:16" ht="12.75">
      <c r="A18" s="37"/>
      <c r="B18" s="5">
        <v>11</v>
      </c>
      <c r="C18" s="37" t="s">
        <v>596</v>
      </c>
      <c r="D18" s="5">
        <v>5</v>
      </c>
      <c r="E18" s="5" t="s">
        <v>590</v>
      </c>
      <c r="F18" s="5">
        <v>4</v>
      </c>
      <c r="G18" s="5">
        <v>1</v>
      </c>
      <c r="H18" s="5">
        <v>8</v>
      </c>
      <c r="I18" s="6" t="s">
        <v>590</v>
      </c>
      <c r="J18" s="6">
        <v>1</v>
      </c>
      <c r="K18" s="6" t="s">
        <v>590</v>
      </c>
      <c r="L18" s="5">
        <v>7</v>
      </c>
      <c r="M18" s="51">
        <v>8</v>
      </c>
      <c r="N18" s="208"/>
      <c r="O18" s="208"/>
      <c r="P18" s="208"/>
    </row>
    <row r="19" spans="1:16" ht="12.75">
      <c r="A19" s="182"/>
      <c r="B19" s="184">
        <v>8</v>
      </c>
      <c r="C19" s="39" t="s">
        <v>598</v>
      </c>
      <c r="D19" s="184">
        <v>31</v>
      </c>
      <c r="E19" s="184">
        <v>29</v>
      </c>
      <c r="F19" s="184">
        <v>2</v>
      </c>
      <c r="G19" s="184" t="s">
        <v>590</v>
      </c>
      <c r="H19" s="184">
        <v>5</v>
      </c>
      <c r="I19" s="186" t="s">
        <v>590</v>
      </c>
      <c r="J19" s="186">
        <v>5</v>
      </c>
      <c r="K19" s="186" t="s">
        <v>590</v>
      </c>
      <c r="L19" s="184" t="s">
        <v>590</v>
      </c>
      <c r="M19" s="108">
        <v>16</v>
      </c>
      <c r="N19" s="208"/>
      <c r="O19" s="208"/>
      <c r="P19" s="208"/>
    </row>
    <row r="20" spans="1:16" ht="12.75">
      <c r="A20" s="183"/>
      <c r="B20" s="185"/>
      <c r="C20" s="40" t="s">
        <v>599</v>
      </c>
      <c r="D20" s="185"/>
      <c r="E20" s="185"/>
      <c r="F20" s="185"/>
      <c r="G20" s="185"/>
      <c r="H20" s="185"/>
      <c r="I20" s="187"/>
      <c r="J20" s="187"/>
      <c r="K20" s="187"/>
      <c r="L20" s="185"/>
      <c r="M20" s="109">
        <v>18</v>
      </c>
      <c r="N20" s="207"/>
      <c r="O20" s="207"/>
      <c r="P20" s="207"/>
    </row>
    <row r="21" spans="1:16" ht="12.75">
      <c r="A21" s="38">
        <v>15554</v>
      </c>
      <c r="B21" s="5">
        <v>8</v>
      </c>
      <c r="C21" s="37" t="s">
        <v>596</v>
      </c>
      <c r="D21" s="5" t="s">
        <v>590</v>
      </c>
      <c r="E21" s="5" t="s">
        <v>590</v>
      </c>
      <c r="F21" s="5" t="s">
        <v>590</v>
      </c>
      <c r="G21" s="5" t="s">
        <v>590</v>
      </c>
      <c r="H21" s="5">
        <v>8</v>
      </c>
      <c r="I21" s="6" t="s">
        <v>590</v>
      </c>
      <c r="J21" s="6">
        <v>3</v>
      </c>
      <c r="K21" s="6" t="s">
        <v>590</v>
      </c>
      <c r="L21" s="5">
        <v>5</v>
      </c>
      <c r="M21" s="51">
        <v>0</v>
      </c>
      <c r="N21" s="206"/>
      <c r="O21" s="206"/>
      <c r="P21" s="206"/>
    </row>
    <row r="22" spans="1:16" ht="12.75">
      <c r="A22" s="37"/>
      <c r="B22" s="5">
        <v>16</v>
      </c>
      <c r="C22" s="37" t="s">
        <v>598</v>
      </c>
      <c r="D22" s="5">
        <v>2</v>
      </c>
      <c r="E22" s="5">
        <v>2</v>
      </c>
      <c r="F22" s="5" t="s">
        <v>590</v>
      </c>
      <c r="G22" s="5" t="s">
        <v>590</v>
      </c>
      <c r="H22" s="5">
        <v>3</v>
      </c>
      <c r="I22" s="6" t="s">
        <v>590</v>
      </c>
      <c r="J22" s="6">
        <v>3</v>
      </c>
      <c r="K22" s="6" t="s">
        <v>590</v>
      </c>
      <c r="L22" s="5" t="s">
        <v>590</v>
      </c>
      <c r="M22" s="51">
        <v>15</v>
      </c>
      <c r="N22" s="208"/>
      <c r="O22" s="208"/>
      <c r="P22" s="208"/>
    </row>
    <row r="23" spans="1:16" ht="12.75">
      <c r="A23" s="37"/>
      <c r="B23" s="5">
        <v>18</v>
      </c>
      <c r="C23" s="37" t="s">
        <v>599</v>
      </c>
      <c r="D23" s="5">
        <v>3</v>
      </c>
      <c r="E23" s="5">
        <v>2</v>
      </c>
      <c r="F23" s="5">
        <v>1</v>
      </c>
      <c r="G23" s="5" t="s">
        <v>590</v>
      </c>
      <c r="H23" s="5">
        <v>3</v>
      </c>
      <c r="I23" s="6" t="s">
        <v>590</v>
      </c>
      <c r="J23" s="6">
        <v>3</v>
      </c>
      <c r="K23" s="6" t="s">
        <v>590</v>
      </c>
      <c r="L23" s="5" t="s">
        <v>590</v>
      </c>
      <c r="M23" s="51">
        <v>18</v>
      </c>
      <c r="N23" s="207"/>
      <c r="O23" s="207"/>
      <c r="P23" s="207"/>
    </row>
    <row r="24" spans="1:16" ht="12.75">
      <c r="A24" s="38">
        <v>15585</v>
      </c>
      <c r="B24" s="5">
        <v>15</v>
      </c>
      <c r="C24" s="37" t="s">
        <v>598</v>
      </c>
      <c r="D24" s="5">
        <v>1</v>
      </c>
      <c r="E24" s="5" t="s">
        <v>590</v>
      </c>
      <c r="F24" s="5">
        <v>1</v>
      </c>
      <c r="G24" s="5" t="s">
        <v>590</v>
      </c>
      <c r="H24" s="5" t="s">
        <v>590</v>
      </c>
      <c r="I24" s="6" t="s">
        <v>590</v>
      </c>
      <c r="J24" s="6" t="s">
        <v>590</v>
      </c>
      <c r="K24" s="6" t="s">
        <v>590</v>
      </c>
      <c r="L24" s="5" t="s">
        <v>590</v>
      </c>
      <c r="M24" s="51">
        <v>16</v>
      </c>
      <c r="N24" s="206"/>
      <c r="O24" s="206"/>
      <c r="P24" s="206"/>
    </row>
    <row r="25" spans="1:16" ht="12.75">
      <c r="A25" s="37"/>
      <c r="B25" s="5">
        <v>18</v>
      </c>
      <c r="C25" s="37" t="s">
        <v>599</v>
      </c>
      <c r="D25" s="5">
        <v>2</v>
      </c>
      <c r="E25" s="5">
        <v>2</v>
      </c>
      <c r="F25" s="5" t="s">
        <v>590</v>
      </c>
      <c r="G25" s="5" t="s">
        <v>590</v>
      </c>
      <c r="H25" s="5">
        <v>2</v>
      </c>
      <c r="I25" s="6" t="s">
        <v>590</v>
      </c>
      <c r="J25" s="6">
        <v>1</v>
      </c>
      <c r="K25" s="6">
        <v>1</v>
      </c>
      <c r="L25" s="5" t="s">
        <v>590</v>
      </c>
      <c r="M25" s="51">
        <v>18</v>
      </c>
      <c r="N25" s="207"/>
      <c r="O25" s="207"/>
      <c r="P25" s="207"/>
    </row>
    <row r="26" spans="1:16" ht="12.75">
      <c r="A26" s="38">
        <v>15615</v>
      </c>
      <c r="B26" s="5">
        <v>16</v>
      </c>
      <c r="C26" s="37" t="s">
        <v>598</v>
      </c>
      <c r="D26" s="5" t="s">
        <v>590</v>
      </c>
      <c r="E26" s="5" t="s">
        <v>590</v>
      </c>
      <c r="F26" s="5" t="s">
        <v>590</v>
      </c>
      <c r="G26" s="5" t="s">
        <v>590</v>
      </c>
      <c r="H26" s="5">
        <v>1</v>
      </c>
      <c r="I26" s="6" t="s">
        <v>590</v>
      </c>
      <c r="J26" s="6">
        <v>1</v>
      </c>
      <c r="K26" s="6" t="s">
        <v>590</v>
      </c>
      <c r="L26" s="5" t="s">
        <v>590</v>
      </c>
      <c r="M26" s="51">
        <v>15</v>
      </c>
      <c r="N26" s="206"/>
      <c r="O26" s="206"/>
      <c r="P26" s="85"/>
    </row>
    <row r="27" spans="1:16" ht="12.75">
      <c r="A27" s="37"/>
      <c r="B27" s="5">
        <v>18</v>
      </c>
      <c r="C27" s="37" t="s">
        <v>599</v>
      </c>
      <c r="D27" s="5">
        <v>7</v>
      </c>
      <c r="E27" s="5">
        <v>7</v>
      </c>
      <c r="F27" s="5" t="s">
        <v>590</v>
      </c>
      <c r="G27" s="5" t="s">
        <v>590</v>
      </c>
      <c r="H27" s="5">
        <v>1</v>
      </c>
      <c r="I27" s="6" t="s">
        <v>590</v>
      </c>
      <c r="J27" s="6">
        <v>1</v>
      </c>
      <c r="K27" s="6" t="s">
        <v>590</v>
      </c>
      <c r="L27" s="5" t="s">
        <v>590</v>
      </c>
      <c r="M27" s="51">
        <v>24</v>
      </c>
      <c r="N27" s="207"/>
      <c r="O27" s="207"/>
      <c r="P27" s="85"/>
    </row>
    <row r="28" spans="1:16" ht="12.75">
      <c r="A28" s="38">
        <v>15646</v>
      </c>
      <c r="B28" s="5">
        <v>15</v>
      </c>
      <c r="C28" s="37" t="s">
        <v>598</v>
      </c>
      <c r="D28" s="5">
        <v>1</v>
      </c>
      <c r="E28" s="5" t="s">
        <v>590</v>
      </c>
      <c r="F28" s="5">
        <v>1</v>
      </c>
      <c r="G28" s="5" t="s">
        <v>590</v>
      </c>
      <c r="H28" s="5" t="s">
        <v>590</v>
      </c>
      <c r="I28" s="6" t="s">
        <v>590</v>
      </c>
      <c r="J28" s="6" t="s">
        <v>590</v>
      </c>
      <c r="K28" s="6" t="s">
        <v>590</v>
      </c>
      <c r="L28" s="5" t="s">
        <v>590</v>
      </c>
      <c r="M28" s="51">
        <v>16</v>
      </c>
      <c r="N28" s="206"/>
      <c r="O28" s="206"/>
      <c r="P28" s="85"/>
    </row>
    <row r="29" spans="1:16" ht="12.75">
      <c r="A29" s="37"/>
      <c r="B29" s="5">
        <v>24</v>
      </c>
      <c r="C29" s="37" t="s">
        <v>599</v>
      </c>
      <c r="D29" s="5">
        <v>1</v>
      </c>
      <c r="E29" s="5" t="s">
        <v>590</v>
      </c>
      <c r="F29" s="5">
        <v>1</v>
      </c>
      <c r="G29" s="5" t="s">
        <v>590</v>
      </c>
      <c r="H29" s="5">
        <v>5</v>
      </c>
      <c r="I29" s="6" t="s">
        <v>590</v>
      </c>
      <c r="J29" s="6">
        <v>1</v>
      </c>
      <c r="K29" s="6">
        <v>4</v>
      </c>
      <c r="L29" s="5" t="s">
        <v>590</v>
      </c>
      <c r="M29" s="51">
        <v>20</v>
      </c>
      <c r="N29" s="207"/>
      <c r="O29" s="207"/>
      <c r="P29" s="85"/>
    </row>
    <row r="30" spans="1:16" ht="12.75">
      <c r="A30" s="38">
        <v>15676</v>
      </c>
      <c r="B30" s="5">
        <v>16</v>
      </c>
      <c r="C30" s="37" t="s">
        <v>598</v>
      </c>
      <c r="D30" s="5">
        <v>1</v>
      </c>
      <c r="E30" s="5" t="s">
        <v>590</v>
      </c>
      <c r="F30" s="5">
        <v>1</v>
      </c>
      <c r="G30" s="5" t="s">
        <v>590</v>
      </c>
      <c r="H30" s="5" t="s">
        <v>590</v>
      </c>
      <c r="I30" s="6" t="s">
        <v>590</v>
      </c>
      <c r="J30" s="6" t="s">
        <v>590</v>
      </c>
      <c r="K30" s="6" t="s">
        <v>590</v>
      </c>
      <c r="L30" s="5" t="s">
        <v>590</v>
      </c>
      <c r="M30" s="51">
        <v>17</v>
      </c>
      <c r="N30" s="206"/>
      <c r="O30" s="206"/>
      <c r="P30" s="85"/>
    </row>
    <row r="31" spans="1:16" ht="12.75">
      <c r="A31" s="37"/>
      <c r="B31" s="5">
        <v>20</v>
      </c>
      <c r="C31" s="37" t="s">
        <v>599</v>
      </c>
      <c r="D31" s="5">
        <v>3</v>
      </c>
      <c r="E31" s="5" t="s">
        <v>590</v>
      </c>
      <c r="F31" s="5">
        <v>3</v>
      </c>
      <c r="G31" s="5" t="s">
        <v>590</v>
      </c>
      <c r="H31" s="5">
        <v>1</v>
      </c>
      <c r="I31" s="6" t="s">
        <v>590</v>
      </c>
      <c r="J31" s="6" t="s">
        <v>590</v>
      </c>
      <c r="K31" s="6">
        <v>1</v>
      </c>
      <c r="L31" s="5" t="s">
        <v>590</v>
      </c>
      <c r="M31" s="51">
        <v>22</v>
      </c>
      <c r="N31" s="207"/>
      <c r="O31" s="207"/>
      <c r="P31" s="85"/>
    </row>
    <row r="32" spans="1:16" ht="12.75">
      <c r="A32" s="37"/>
      <c r="B32" s="5"/>
      <c r="C32" s="37"/>
      <c r="D32" s="5"/>
      <c r="E32" s="5"/>
      <c r="F32" s="5"/>
      <c r="G32" s="5"/>
      <c r="H32" s="5"/>
      <c r="I32" s="5">
        <f>SUM(I8:I31)</f>
        <v>3</v>
      </c>
      <c r="J32" s="5">
        <f>SUM(J8:J31)</f>
        <v>48</v>
      </c>
      <c r="K32" s="5">
        <f>SUM(K8:K31)</f>
        <v>6</v>
      </c>
      <c r="L32" s="5"/>
      <c r="M32" s="51"/>
      <c r="N32" s="85"/>
      <c r="O32" s="85"/>
      <c r="P32" s="85"/>
    </row>
    <row r="33" spans="1:16" ht="12.75">
      <c r="A33" s="125" t="s">
        <v>450</v>
      </c>
      <c r="B33" s="115"/>
      <c r="C33" s="44" t="s">
        <v>449</v>
      </c>
      <c r="D33" s="5"/>
      <c r="E33" s="5"/>
      <c r="F33" s="5"/>
      <c r="G33" s="5"/>
      <c r="H33" s="5"/>
      <c r="I33" s="125">
        <f>SUM(I32:J32)</f>
        <v>51</v>
      </c>
      <c r="J33" s="115"/>
      <c r="K33" s="44">
        <v>6</v>
      </c>
      <c r="L33" s="5"/>
      <c r="M33" s="51"/>
      <c r="N33" s="85"/>
      <c r="O33" s="85"/>
      <c r="P33" s="85"/>
    </row>
    <row r="34" spans="1:16" ht="12.75">
      <c r="A34" s="143" t="s">
        <v>567</v>
      </c>
      <c r="B34" s="144"/>
      <c r="C34" s="124"/>
      <c r="D34" s="5"/>
      <c r="E34" s="5"/>
      <c r="F34" s="5"/>
      <c r="G34" s="5"/>
      <c r="H34" s="5"/>
      <c r="I34" s="143">
        <f>SUM(I33:K33)</f>
        <v>57</v>
      </c>
      <c r="J34" s="144"/>
      <c r="K34" s="124"/>
      <c r="L34" s="5"/>
      <c r="M34" s="51"/>
      <c r="N34" s="85"/>
      <c r="O34" s="85"/>
      <c r="P34" s="85"/>
    </row>
    <row r="35" spans="1:16" ht="12.75">
      <c r="A35" s="37"/>
      <c r="B35" s="5"/>
      <c r="C35" s="37"/>
      <c r="D35" s="5"/>
      <c r="E35" s="5"/>
      <c r="F35" s="5"/>
      <c r="G35" s="5"/>
      <c r="H35" s="5"/>
      <c r="I35" s="5"/>
      <c r="J35" s="5"/>
      <c r="K35" s="5"/>
      <c r="L35" s="5"/>
      <c r="M35" s="51"/>
      <c r="N35" s="85"/>
      <c r="O35" s="85"/>
      <c r="P35" s="85"/>
    </row>
    <row r="36" spans="1:16" ht="12.75">
      <c r="A36" s="38">
        <v>15707</v>
      </c>
      <c r="B36" s="5">
        <v>17</v>
      </c>
      <c r="C36" s="37" t="s">
        <v>598</v>
      </c>
      <c r="D36" s="5" t="s">
        <v>590</v>
      </c>
      <c r="E36" s="5" t="s">
        <v>590</v>
      </c>
      <c r="F36" s="5" t="s">
        <v>590</v>
      </c>
      <c r="G36" s="5" t="s">
        <v>590</v>
      </c>
      <c r="H36" s="5" t="s">
        <v>590</v>
      </c>
      <c r="I36" s="6" t="s">
        <v>590</v>
      </c>
      <c r="J36" s="6" t="s">
        <v>590</v>
      </c>
      <c r="K36" s="6" t="s">
        <v>590</v>
      </c>
      <c r="L36" s="5" t="s">
        <v>590</v>
      </c>
      <c r="M36" s="51" t="s">
        <v>600</v>
      </c>
      <c r="N36" s="206"/>
      <c r="O36" s="206"/>
      <c r="P36" s="85"/>
    </row>
    <row r="37" spans="1:16" ht="12.75">
      <c r="A37" s="37"/>
      <c r="B37" s="5">
        <v>22</v>
      </c>
      <c r="C37" s="37" t="s">
        <v>599</v>
      </c>
      <c r="D37" s="5" t="s">
        <v>590</v>
      </c>
      <c r="E37" s="5" t="s">
        <v>590</v>
      </c>
      <c r="F37" s="5" t="s">
        <v>590</v>
      </c>
      <c r="G37" s="5" t="s">
        <v>590</v>
      </c>
      <c r="H37" s="5">
        <v>5</v>
      </c>
      <c r="I37" s="6" t="s">
        <v>590</v>
      </c>
      <c r="J37" s="6">
        <v>5</v>
      </c>
      <c r="K37" s="6" t="s">
        <v>590</v>
      </c>
      <c r="L37" s="5" t="s">
        <v>590</v>
      </c>
      <c r="M37" s="51" t="s">
        <v>600</v>
      </c>
      <c r="N37" s="208"/>
      <c r="O37" s="208"/>
      <c r="P37" s="85"/>
    </row>
    <row r="38" spans="1:16" ht="12.75">
      <c r="A38" s="37"/>
      <c r="B38" s="5">
        <v>0</v>
      </c>
      <c r="C38" s="37" t="s">
        <v>601</v>
      </c>
      <c r="D38" s="5">
        <v>1</v>
      </c>
      <c r="E38" s="5">
        <v>1</v>
      </c>
      <c r="F38" s="5" t="s">
        <v>590</v>
      </c>
      <c r="G38" s="5" t="s">
        <v>590</v>
      </c>
      <c r="H38" s="5">
        <v>1</v>
      </c>
      <c r="I38" s="6" t="s">
        <v>590</v>
      </c>
      <c r="J38" s="6" t="s">
        <v>590</v>
      </c>
      <c r="K38" s="6" t="s">
        <v>590</v>
      </c>
      <c r="L38" s="5">
        <v>1</v>
      </c>
      <c r="M38" s="51">
        <v>0</v>
      </c>
      <c r="N38" s="207"/>
      <c r="O38" s="207"/>
      <c r="P38" s="85"/>
    </row>
    <row r="39" spans="1:16" ht="12.75">
      <c r="A39" s="38">
        <v>15738</v>
      </c>
      <c r="B39" s="5">
        <v>11</v>
      </c>
      <c r="C39" s="37" t="s">
        <v>598</v>
      </c>
      <c r="D39" s="5" t="s">
        <v>590</v>
      </c>
      <c r="E39" s="5" t="s">
        <v>590</v>
      </c>
      <c r="F39" s="5" t="s">
        <v>590</v>
      </c>
      <c r="G39" s="5" t="s">
        <v>590</v>
      </c>
      <c r="H39" s="5">
        <v>1</v>
      </c>
      <c r="I39" s="6" t="s">
        <v>590</v>
      </c>
      <c r="J39" s="6" t="s">
        <v>590</v>
      </c>
      <c r="K39" s="6" t="s">
        <v>590</v>
      </c>
      <c r="L39" s="5">
        <v>1</v>
      </c>
      <c r="M39" s="51">
        <v>10</v>
      </c>
      <c r="N39" s="206"/>
      <c r="O39" s="206"/>
      <c r="P39" s="85"/>
    </row>
    <row r="40" spans="1:16" ht="12.75">
      <c r="A40" s="37"/>
      <c r="B40" s="5">
        <v>23</v>
      </c>
      <c r="C40" s="37" t="s">
        <v>599</v>
      </c>
      <c r="D40" s="5">
        <v>2</v>
      </c>
      <c r="E40" s="5" t="s">
        <v>590</v>
      </c>
      <c r="F40" s="5">
        <v>2</v>
      </c>
      <c r="G40" s="5" t="s">
        <v>590</v>
      </c>
      <c r="H40" s="5">
        <v>2</v>
      </c>
      <c r="I40" s="6" t="s">
        <v>590</v>
      </c>
      <c r="J40" s="6">
        <v>2</v>
      </c>
      <c r="K40" s="6" t="s">
        <v>590</v>
      </c>
      <c r="L40" s="5" t="s">
        <v>590</v>
      </c>
      <c r="M40" s="51">
        <v>23</v>
      </c>
      <c r="N40" s="208"/>
      <c r="O40" s="208"/>
      <c r="P40" s="85"/>
    </row>
    <row r="41" spans="1:16" ht="12.75">
      <c r="A41" s="37"/>
      <c r="B41" s="5">
        <v>0</v>
      </c>
      <c r="C41" s="37" t="s">
        <v>602</v>
      </c>
      <c r="D41" s="5">
        <v>6</v>
      </c>
      <c r="E41" s="5">
        <v>6</v>
      </c>
      <c r="F41" s="5" t="s">
        <v>590</v>
      </c>
      <c r="G41" s="5" t="s">
        <v>590</v>
      </c>
      <c r="H41" s="5" t="s">
        <v>590</v>
      </c>
      <c r="I41" s="6" t="s">
        <v>590</v>
      </c>
      <c r="J41" s="6" t="s">
        <v>590</v>
      </c>
      <c r="K41" s="6" t="s">
        <v>590</v>
      </c>
      <c r="L41" s="5" t="s">
        <v>590</v>
      </c>
      <c r="M41" s="51">
        <v>6</v>
      </c>
      <c r="N41" s="207"/>
      <c r="O41" s="207"/>
      <c r="P41" s="85"/>
    </row>
    <row r="42" spans="1:16" ht="12.75">
      <c r="A42" s="38">
        <v>15766</v>
      </c>
      <c r="B42" s="5">
        <v>0</v>
      </c>
      <c r="C42" s="37" t="s">
        <v>592</v>
      </c>
      <c r="D42" s="5">
        <v>16</v>
      </c>
      <c r="E42" s="5">
        <v>4</v>
      </c>
      <c r="F42" s="5">
        <v>12</v>
      </c>
      <c r="G42" s="5" t="s">
        <v>590</v>
      </c>
      <c r="H42" s="5">
        <v>1</v>
      </c>
      <c r="I42" s="6" t="s">
        <v>590</v>
      </c>
      <c r="J42" s="6">
        <v>1</v>
      </c>
      <c r="K42" s="6" t="s">
        <v>590</v>
      </c>
      <c r="L42" s="5" t="s">
        <v>590</v>
      </c>
      <c r="M42" s="51">
        <v>15</v>
      </c>
      <c r="N42" s="206"/>
      <c r="O42" s="206"/>
      <c r="P42" s="85"/>
    </row>
    <row r="43" spans="1:16" ht="12.75">
      <c r="A43" s="37"/>
      <c r="B43" s="5">
        <v>10</v>
      </c>
      <c r="C43" s="37" t="s">
        <v>598</v>
      </c>
      <c r="D43" s="5">
        <v>1</v>
      </c>
      <c r="E43" s="5" t="s">
        <v>590</v>
      </c>
      <c r="F43" s="5">
        <v>1</v>
      </c>
      <c r="G43" s="5" t="s">
        <v>590</v>
      </c>
      <c r="H43" s="5">
        <v>3</v>
      </c>
      <c r="I43" s="6" t="s">
        <v>590</v>
      </c>
      <c r="J43" s="6">
        <v>3</v>
      </c>
      <c r="K43" s="6" t="s">
        <v>590</v>
      </c>
      <c r="L43" s="5" t="s">
        <v>590</v>
      </c>
      <c r="M43" s="51">
        <v>8</v>
      </c>
      <c r="N43" s="208"/>
      <c r="O43" s="208"/>
      <c r="P43" s="85"/>
    </row>
    <row r="44" spans="1:16" ht="12.75">
      <c r="A44" s="37"/>
      <c r="B44" s="5">
        <v>23</v>
      </c>
      <c r="C44" s="37" t="s">
        <v>599</v>
      </c>
      <c r="D44" s="5">
        <v>4</v>
      </c>
      <c r="E44" s="5" t="s">
        <v>590</v>
      </c>
      <c r="F44" s="5">
        <v>4</v>
      </c>
      <c r="G44" s="5" t="s">
        <v>590</v>
      </c>
      <c r="H44" s="5">
        <v>5</v>
      </c>
      <c r="I44" s="6" t="s">
        <v>590</v>
      </c>
      <c r="J44" s="6">
        <v>5</v>
      </c>
      <c r="K44" s="6" t="s">
        <v>590</v>
      </c>
      <c r="L44" s="5" t="s">
        <v>590</v>
      </c>
      <c r="M44" s="51">
        <v>22</v>
      </c>
      <c r="N44" s="208"/>
      <c r="O44" s="208"/>
      <c r="P44" s="85"/>
    </row>
    <row r="45" spans="1:16" ht="12.75">
      <c r="A45" s="37"/>
      <c r="B45" s="5">
        <v>6</v>
      </c>
      <c r="C45" s="37" t="s">
        <v>602</v>
      </c>
      <c r="D45" s="5" t="s">
        <v>590</v>
      </c>
      <c r="E45" s="5" t="s">
        <v>590</v>
      </c>
      <c r="F45" s="5" t="s">
        <v>590</v>
      </c>
      <c r="G45" s="5" t="s">
        <v>590</v>
      </c>
      <c r="H45" s="5">
        <v>1</v>
      </c>
      <c r="I45" s="6" t="s">
        <v>590</v>
      </c>
      <c r="J45" s="6">
        <v>1</v>
      </c>
      <c r="K45" s="6" t="s">
        <v>590</v>
      </c>
      <c r="L45" s="5" t="s">
        <v>590</v>
      </c>
      <c r="M45" s="51">
        <v>5</v>
      </c>
      <c r="N45" s="207"/>
      <c r="O45" s="207"/>
      <c r="P45" s="85"/>
    </row>
    <row r="46" spans="1:16" ht="12.75">
      <c r="A46" s="38">
        <v>15797</v>
      </c>
      <c r="B46" s="5">
        <v>15</v>
      </c>
      <c r="C46" s="37" t="s">
        <v>592</v>
      </c>
      <c r="D46" s="5" t="s">
        <v>590</v>
      </c>
      <c r="E46" s="5" t="s">
        <v>590</v>
      </c>
      <c r="F46" s="5" t="s">
        <v>590</v>
      </c>
      <c r="G46" s="5" t="s">
        <v>590</v>
      </c>
      <c r="H46" s="5">
        <v>4</v>
      </c>
      <c r="I46" s="6" t="s">
        <v>590</v>
      </c>
      <c r="J46" s="6">
        <v>4</v>
      </c>
      <c r="K46" s="6" t="s">
        <v>590</v>
      </c>
      <c r="L46" s="5" t="s">
        <v>590</v>
      </c>
      <c r="M46" s="51">
        <v>11</v>
      </c>
      <c r="N46" s="206"/>
      <c r="O46" s="206"/>
      <c r="P46" s="85"/>
    </row>
    <row r="47" spans="1:16" ht="12.75">
      <c r="A47" s="37"/>
      <c r="B47" s="5">
        <v>8</v>
      </c>
      <c r="C47" s="37" t="s">
        <v>598</v>
      </c>
      <c r="D47" s="5">
        <v>4</v>
      </c>
      <c r="E47" s="5" t="s">
        <v>590</v>
      </c>
      <c r="F47" s="5">
        <v>4</v>
      </c>
      <c r="G47" s="5" t="s">
        <v>590</v>
      </c>
      <c r="H47" s="5">
        <v>6</v>
      </c>
      <c r="I47" s="6" t="s">
        <v>590</v>
      </c>
      <c r="J47" s="6">
        <v>6</v>
      </c>
      <c r="K47" s="6" t="s">
        <v>590</v>
      </c>
      <c r="L47" s="5" t="s">
        <v>590</v>
      </c>
      <c r="M47" s="51">
        <v>6</v>
      </c>
      <c r="N47" s="208"/>
      <c r="O47" s="208"/>
      <c r="P47" s="85"/>
    </row>
    <row r="48" spans="1:16" ht="12.75">
      <c r="A48" s="37"/>
      <c r="B48" s="5">
        <v>22</v>
      </c>
      <c r="C48" s="37" t="s">
        <v>599</v>
      </c>
      <c r="D48" s="5">
        <v>4</v>
      </c>
      <c r="E48" s="5" t="s">
        <v>590</v>
      </c>
      <c r="F48" s="5">
        <v>4</v>
      </c>
      <c r="G48" s="5" t="s">
        <v>590</v>
      </c>
      <c r="H48" s="5">
        <v>11</v>
      </c>
      <c r="I48" s="6" t="s">
        <v>590</v>
      </c>
      <c r="J48" s="6">
        <v>6</v>
      </c>
      <c r="K48" s="6" t="s">
        <v>590</v>
      </c>
      <c r="L48" s="5">
        <v>5</v>
      </c>
      <c r="M48" s="51">
        <v>15</v>
      </c>
      <c r="N48" s="208"/>
      <c r="O48" s="208"/>
      <c r="P48" s="85"/>
    </row>
    <row r="49" spans="1:16" ht="12.75">
      <c r="A49" s="37"/>
      <c r="B49" s="5">
        <v>5</v>
      </c>
      <c r="C49" s="37" t="s">
        <v>602</v>
      </c>
      <c r="D49" s="5" t="s">
        <v>590</v>
      </c>
      <c r="E49" s="5" t="s">
        <v>590</v>
      </c>
      <c r="F49" s="5" t="s">
        <v>590</v>
      </c>
      <c r="G49" s="5" t="s">
        <v>590</v>
      </c>
      <c r="H49" s="5" t="s">
        <v>590</v>
      </c>
      <c r="I49" s="6" t="s">
        <v>590</v>
      </c>
      <c r="J49" s="6" t="s">
        <v>590</v>
      </c>
      <c r="K49" s="6" t="s">
        <v>590</v>
      </c>
      <c r="L49" s="5" t="s">
        <v>590</v>
      </c>
      <c r="M49" s="51">
        <v>5</v>
      </c>
      <c r="N49" s="207"/>
      <c r="O49" s="207"/>
      <c r="P49" s="85"/>
    </row>
    <row r="50" spans="1:16" ht="12.75">
      <c r="A50" s="38">
        <v>15827</v>
      </c>
      <c r="B50" s="5">
        <v>11</v>
      </c>
      <c r="C50" s="37" t="s">
        <v>592</v>
      </c>
      <c r="D50" s="5">
        <v>7</v>
      </c>
      <c r="E50" s="5" t="s">
        <v>590</v>
      </c>
      <c r="F50" s="5">
        <v>7</v>
      </c>
      <c r="G50" s="5" t="s">
        <v>590</v>
      </c>
      <c r="H50" s="5">
        <v>7</v>
      </c>
      <c r="I50" s="6">
        <v>1</v>
      </c>
      <c r="J50" s="6">
        <v>5</v>
      </c>
      <c r="K50" s="6">
        <v>1</v>
      </c>
      <c r="L50" s="5" t="s">
        <v>590</v>
      </c>
      <c r="M50" s="51">
        <v>11</v>
      </c>
      <c r="N50" s="206"/>
      <c r="O50" s="206"/>
      <c r="P50" s="85"/>
    </row>
    <row r="51" spans="1:16" ht="12.75">
      <c r="A51" s="37"/>
      <c r="B51" s="5">
        <v>6</v>
      </c>
      <c r="C51" s="37" t="s">
        <v>598</v>
      </c>
      <c r="D51" s="5">
        <v>1</v>
      </c>
      <c r="E51" s="5" t="s">
        <v>590</v>
      </c>
      <c r="F51" s="5">
        <v>1</v>
      </c>
      <c r="G51" s="5" t="s">
        <v>590</v>
      </c>
      <c r="H51" s="5" t="s">
        <v>590</v>
      </c>
      <c r="I51" s="6" t="s">
        <v>590</v>
      </c>
      <c r="J51" s="6" t="s">
        <v>590</v>
      </c>
      <c r="K51" s="6" t="s">
        <v>590</v>
      </c>
      <c r="L51" s="5" t="s">
        <v>590</v>
      </c>
      <c r="M51" s="51">
        <v>7</v>
      </c>
      <c r="N51" s="208"/>
      <c r="O51" s="208"/>
      <c r="P51" s="85"/>
    </row>
    <row r="52" spans="1:16" ht="12.75">
      <c r="A52" s="37"/>
      <c r="B52" s="5">
        <v>15</v>
      </c>
      <c r="C52" s="37" t="s">
        <v>599</v>
      </c>
      <c r="D52" s="5" t="s">
        <v>590</v>
      </c>
      <c r="E52" s="5" t="s">
        <v>590</v>
      </c>
      <c r="F52" s="5" t="s">
        <v>590</v>
      </c>
      <c r="G52" s="5" t="s">
        <v>590</v>
      </c>
      <c r="H52" s="5">
        <v>5</v>
      </c>
      <c r="I52" s="6" t="s">
        <v>590</v>
      </c>
      <c r="J52" s="6">
        <v>5</v>
      </c>
      <c r="K52" s="6" t="s">
        <v>590</v>
      </c>
      <c r="L52" s="5" t="s">
        <v>590</v>
      </c>
      <c r="M52" s="51">
        <v>10</v>
      </c>
      <c r="N52" s="208"/>
      <c r="O52" s="208"/>
      <c r="P52" s="85"/>
    </row>
    <row r="53" spans="1:16" ht="12.75">
      <c r="A53" s="37"/>
      <c r="B53" s="5">
        <v>5</v>
      </c>
      <c r="C53" s="37" t="s">
        <v>602</v>
      </c>
      <c r="D53" s="5" t="s">
        <v>590</v>
      </c>
      <c r="E53" s="5" t="s">
        <v>590</v>
      </c>
      <c r="F53" s="5" t="s">
        <v>590</v>
      </c>
      <c r="G53" s="5" t="s">
        <v>590</v>
      </c>
      <c r="H53" s="5" t="s">
        <v>590</v>
      </c>
      <c r="I53" s="6" t="s">
        <v>590</v>
      </c>
      <c r="J53" s="6" t="s">
        <v>590</v>
      </c>
      <c r="K53" s="6" t="s">
        <v>590</v>
      </c>
      <c r="L53" s="5" t="s">
        <v>590</v>
      </c>
      <c r="M53" s="51">
        <v>5</v>
      </c>
      <c r="N53" s="207"/>
      <c r="O53" s="207"/>
      <c r="P53" s="85"/>
    </row>
    <row r="54" spans="1:16" ht="12.75">
      <c r="A54" s="38">
        <v>15858</v>
      </c>
      <c r="B54" s="5">
        <v>11</v>
      </c>
      <c r="C54" s="37" t="s">
        <v>592</v>
      </c>
      <c r="D54" s="5">
        <v>7</v>
      </c>
      <c r="E54" s="5" t="s">
        <v>590</v>
      </c>
      <c r="F54" s="5">
        <v>7</v>
      </c>
      <c r="G54" s="5" t="s">
        <v>590</v>
      </c>
      <c r="H54" s="5">
        <v>1</v>
      </c>
      <c r="I54" s="6" t="s">
        <v>590</v>
      </c>
      <c r="J54" s="6">
        <v>1</v>
      </c>
      <c r="K54" s="6" t="s">
        <v>590</v>
      </c>
      <c r="L54" s="5" t="s">
        <v>590</v>
      </c>
      <c r="M54" s="51">
        <v>17</v>
      </c>
      <c r="N54" s="206"/>
      <c r="O54" s="206"/>
      <c r="P54" s="85"/>
    </row>
    <row r="55" spans="1:16" ht="12.75">
      <c r="A55" s="37"/>
      <c r="B55" s="5">
        <v>7</v>
      </c>
      <c r="C55" s="37" t="s">
        <v>598</v>
      </c>
      <c r="D55" s="5">
        <v>3</v>
      </c>
      <c r="E55" s="5" t="s">
        <v>590</v>
      </c>
      <c r="F55" s="5">
        <v>1</v>
      </c>
      <c r="G55" s="5">
        <v>2</v>
      </c>
      <c r="H55" s="5">
        <v>1</v>
      </c>
      <c r="I55" s="6" t="s">
        <v>590</v>
      </c>
      <c r="J55" s="6" t="s">
        <v>590</v>
      </c>
      <c r="K55" s="6" t="s">
        <v>590</v>
      </c>
      <c r="L55" s="5">
        <v>1</v>
      </c>
      <c r="M55" s="51">
        <v>9</v>
      </c>
      <c r="N55" s="208"/>
      <c r="O55" s="208"/>
      <c r="P55" s="85"/>
    </row>
    <row r="56" spans="1:16" ht="12.75">
      <c r="A56" s="37"/>
      <c r="B56" s="5">
        <v>10</v>
      </c>
      <c r="C56" s="37" t="s">
        <v>599</v>
      </c>
      <c r="D56" s="5">
        <v>1</v>
      </c>
      <c r="E56" s="5" t="s">
        <v>590</v>
      </c>
      <c r="F56" s="5" t="s">
        <v>590</v>
      </c>
      <c r="G56" s="5">
        <v>1</v>
      </c>
      <c r="H56" s="5">
        <v>2</v>
      </c>
      <c r="I56" s="6" t="s">
        <v>590</v>
      </c>
      <c r="J56" s="6" t="s">
        <v>590</v>
      </c>
      <c r="K56" s="6" t="s">
        <v>590</v>
      </c>
      <c r="L56" s="5">
        <v>2</v>
      </c>
      <c r="M56" s="51">
        <v>9</v>
      </c>
      <c r="N56" s="208"/>
      <c r="O56" s="208"/>
      <c r="P56" s="85"/>
    </row>
    <row r="57" spans="1:16" ht="12.75">
      <c r="A57" s="37"/>
      <c r="B57" s="5">
        <v>5</v>
      </c>
      <c r="C57" s="37" t="s">
        <v>602</v>
      </c>
      <c r="D57" s="5" t="s">
        <v>590</v>
      </c>
      <c r="E57" s="5" t="s">
        <v>590</v>
      </c>
      <c r="F57" s="5" t="s">
        <v>590</v>
      </c>
      <c r="G57" s="5" t="s">
        <v>590</v>
      </c>
      <c r="H57" s="5" t="s">
        <v>590</v>
      </c>
      <c r="I57" s="6" t="s">
        <v>590</v>
      </c>
      <c r="J57" s="6" t="s">
        <v>590</v>
      </c>
      <c r="K57" s="6" t="s">
        <v>590</v>
      </c>
      <c r="L57" s="5" t="s">
        <v>590</v>
      </c>
      <c r="M57" s="51">
        <v>5</v>
      </c>
      <c r="N57" s="207"/>
      <c r="O57" s="207"/>
      <c r="P57" s="85"/>
    </row>
    <row r="58" spans="1:16" ht="12.75">
      <c r="A58" s="38">
        <v>15888</v>
      </c>
      <c r="B58" s="5">
        <v>0</v>
      </c>
      <c r="C58" s="37" t="s">
        <v>601</v>
      </c>
      <c r="D58" s="5">
        <v>1</v>
      </c>
      <c r="E58" s="5" t="s">
        <v>590</v>
      </c>
      <c r="F58" s="5" t="s">
        <v>590</v>
      </c>
      <c r="G58" s="5">
        <v>1</v>
      </c>
      <c r="H58" s="5" t="s">
        <v>590</v>
      </c>
      <c r="I58" s="6" t="s">
        <v>590</v>
      </c>
      <c r="J58" s="6" t="s">
        <v>590</v>
      </c>
      <c r="K58" s="6" t="s">
        <v>590</v>
      </c>
      <c r="L58" s="5" t="s">
        <v>590</v>
      </c>
      <c r="M58" s="51">
        <v>1</v>
      </c>
      <c r="N58" s="206"/>
      <c r="O58" s="206"/>
      <c r="P58" s="85"/>
    </row>
    <row r="59" spans="1:16" ht="12.75">
      <c r="A59" s="37"/>
      <c r="B59" s="5">
        <v>17</v>
      </c>
      <c r="C59" s="37" t="s">
        <v>592</v>
      </c>
      <c r="D59" s="5">
        <v>20</v>
      </c>
      <c r="E59" s="5" t="s">
        <v>590</v>
      </c>
      <c r="F59" s="5">
        <v>7</v>
      </c>
      <c r="G59" s="5">
        <v>13</v>
      </c>
      <c r="H59" s="5">
        <v>7</v>
      </c>
      <c r="I59" s="6">
        <v>1</v>
      </c>
      <c r="J59" s="6">
        <v>5</v>
      </c>
      <c r="K59" s="6">
        <v>1</v>
      </c>
      <c r="L59" s="5" t="s">
        <v>590</v>
      </c>
      <c r="M59" s="51">
        <v>30</v>
      </c>
      <c r="N59" s="208"/>
      <c r="O59" s="208"/>
      <c r="P59" s="85"/>
    </row>
    <row r="60" spans="1:16" ht="12.75">
      <c r="A60" s="37"/>
      <c r="B60" s="5">
        <v>0</v>
      </c>
      <c r="C60" s="37" t="s">
        <v>593</v>
      </c>
      <c r="D60" s="5">
        <v>2</v>
      </c>
      <c r="E60" s="5">
        <v>2</v>
      </c>
      <c r="F60" s="5" t="s">
        <v>590</v>
      </c>
      <c r="G60" s="5" t="s">
        <v>590</v>
      </c>
      <c r="H60" s="5" t="s">
        <v>590</v>
      </c>
      <c r="I60" s="6" t="s">
        <v>590</v>
      </c>
      <c r="J60" s="6" t="s">
        <v>590</v>
      </c>
      <c r="K60" s="6" t="s">
        <v>590</v>
      </c>
      <c r="L60" s="5" t="s">
        <v>590</v>
      </c>
      <c r="M60" s="51">
        <v>2</v>
      </c>
      <c r="N60" s="208"/>
      <c r="O60" s="208"/>
      <c r="P60" s="85"/>
    </row>
    <row r="61" spans="1:16" ht="12.75">
      <c r="A61" s="37"/>
      <c r="B61" s="5">
        <v>9</v>
      </c>
      <c r="C61" s="37" t="s">
        <v>598</v>
      </c>
      <c r="D61" s="5">
        <v>1</v>
      </c>
      <c r="E61" s="5" t="s">
        <v>590</v>
      </c>
      <c r="F61" s="5" t="s">
        <v>590</v>
      </c>
      <c r="G61" s="5">
        <v>1</v>
      </c>
      <c r="H61" s="5">
        <v>8</v>
      </c>
      <c r="I61" s="6" t="s">
        <v>590</v>
      </c>
      <c r="J61" s="6" t="s">
        <v>590</v>
      </c>
      <c r="K61" s="6" t="s">
        <v>590</v>
      </c>
      <c r="L61" s="5">
        <v>8</v>
      </c>
      <c r="M61" s="51">
        <v>2</v>
      </c>
      <c r="N61" s="208"/>
      <c r="O61" s="208"/>
      <c r="P61" s="85"/>
    </row>
    <row r="62" spans="1:16" ht="12.75">
      <c r="A62" s="37"/>
      <c r="B62" s="5">
        <v>9</v>
      </c>
      <c r="C62" s="37" t="s">
        <v>599</v>
      </c>
      <c r="D62" s="5">
        <v>1</v>
      </c>
      <c r="E62" s="5" t="s">
        <v>590</v>
      </c>
      <c r="F62" s="5">
        <v>1</v>
      </c>
      <c r="G62" s="5" t="s">
        <v>590</v>
      </c>
      <c r="H62" s="5">
        <v>10</v>
      </c>
      <c r="I62" s="6" t="s">
        <v>590</v>
      </c>
      <c r="J62" s="6">
        <v>1</v>
      </c>
      <c r="K62" s="6" t="s">
        <v>590</v>
      </c>
      <c r="L62" s="5">
        <v>9</v>
      </c>
      <c r="M62" s="51">
        <v>0</v>
      </c>
      <c r="N62" s="208"/>
      <c r="O62" s="208"/>
      <c r="P62" s="85"/>
    </row>
    <row r="63" spans="1:16" ht="12.75">
      <c r="A63" s="37"/>
      <c r="B63" s="5">
        <v>5</v>
      </c>
      <c r="C63" s="37" t="s">
        <v>602</v>
      </c>
      <c r="D63" s="5" t="s">
        <v>590</v>
      </c>
      <c r="E63" s="5" t="s">
        <v>590</v>
      </c>
      <c r="F63" s="5" t="s">
        <v>590</v>
      </c>
      <c r="G63" s="5" t="s">
        <v>590</v>
      </c>
      <c r="H63" s="5">
        <v>1</v>
      </c>
      <c r="I63" s="6" t="s">
        <v>590</v>
      </c>
      <c r="J63" s="6">
        <v>1</v>
      </c>
      <c r="K63" s="6" t="s">
        <v>590</v>
      </c>
      <c r="L63" s="5" t="s">
        <v>590</v>
      </c>
      <c r="M63" s="51">
        <v>4</v>
      </c>
      <c r="N63" s="207"/>
      <c r="O63" s="207"/>
      <c r="P63" s="85"/>
    </row>
    <row r="64" spans="1:16" ht="12.75">
      <c r="A64" s="38">
        <v>15919</v>
      </c>
      <c r="B64" s="5">
        <v>1</v>
      </c>
      <c r="C64" s="37" t="s">
        <v>601</v>
      </c>
      <c r="D64" s="5" t="s">
        <v>590</v>
      </c>
      <c r="E64" s="5" t="s">
        <v>590</v>
      </c>
      <c r="F64" s="5" t="s">
        <v>590</v>
      </c>
      <c r="G64" s="5" t="s">
        <v>590</v>
      </c>
      <c r="H64" s="5">
        <v>1</v>
      </c>
      <c r="I64" s="6" t="s">
        <v>590</v>
      </c>
      <c r="J64" s="6" t="s">
        <v>590</v>
      </c>
      <c r="K64" s="6">
        <v>1</v>
      </c>
      <c r="L64" s="5" t="s">
        <v>590</v>
      </c>
      <c r="M64" s="51">
        <v>0</v>
      </c>
      <c r="N64" s="206"/>
      <c r="O64" s="206"/>
      <c r="P64" s="85"/>
    </row>
    <row r="65" spans="1:16" ht="12.75">
      <c r="A65" s="37"/>
      <c r="B65" s="5">
        <v>30</v>
      </c>
      <c r="C65" s="37" t="s">
        <v>592</v>
      </c>
      <c r="D65" s="5" t="s">
        <v>590</v>
      </c>
      <c r="E65" s="5" t="s">
        <v>590</v>
      </c>
      <c r="F65" s="5" t="s">
        <v>590</v>
      </c>
      <c r="G65" s="5" t="s">
        <v>590</v>
      </c>
      <c r="H65" s="5">
        <v>5</v>
      </c>
      <c r="I65" s="6" t="s">
        <v>590</v>
      </c>
      <c r="J65" s="6">
        <v>3</v>
      </c>
      <c r="K65" s="6">
        <v>1</v>
      </c>
      <c r="L65" s="5">
        <v>1</v>
      </c>
      <c r="M65" s="51">
        <v>25</v>
      </c>
      <c r="N65" s="208"/>
      <c r="O65" s="208"/>
      <c r="P65" s="85"/>
    </row>
    <row r="66" spans="1:16" ht="12.75">
      <c r="A66" s="37"/>
      <c r="B66" s="5">
        <v>2</v>
      </c>
      <c r="C66" s="37" t="s">
        <v>593</v>
      </c>
      <c r="D66" s="5">
        <v>1</v>
      </c>
      <c r="E66" s="5">
        <v>1</v>
      </c>
      <c r="F66" s="5" t="s">
        <v>590</v>
      </c>
      <c r="G66" s="5" t="s">
        <v>590</v>
      </c>
      <c r="H66" s="5" t="s">
        <v>590</v>
      </c>
      <c r="I66" s="6" t="s">
        <v>590</v>
      </c>
      <c r="J66" s="6" t="s">
        <v>590</v>
      </c>
      <c r="K66" s="6" t="s">
        <v>590</v>
      </c>
      <c r="L66" s="5" t="s">
        <v>590</v>
      </c>
      <c r="M66" s="51">
        <v>3</v>
      </c>
      <c r="N66" s="208"/>
      <c r="O66" s="208"/>
      <c r="P66" s="85"/>
    </row>
    <row r="67" spans="1:16" ht="12.75">
      <c r="A67" s="37"/>
      <c r="B67" s="5">
        <v>2</v>
      </c>
      <c r="C67" s="37" t="s">
        <v>598</v>
      </c>
      <c r="D67" s="5" t="s">
        <v>590</v>
      </c>
      <c r="E67" s="5" t="s">
        <v>590</v>
      </c>
      <c r="F67" s="5" t="s">
        <v>590</v>
      </c>
      <c r="G67" s="5" t="s">
        <v>590</v>
      </c>
      <c r="H67" s="5">
        <v>2</v>
      </c>
      <c r="I67" s="6" t="s">
        <v>590</v>
      </c>
      <c r="J67" s="6" t="s">
        <v>590</v>
      </c>
      <c r="K67" s="6">
        <v>2</v>
      </c>
      <c r="L67" s="5" t="s">
        <v>590</v>
      </c>
      <c r="M67" s="51">
        <v>0</v>
      </c>
      <c r="N67" s="208"/>
      <c r="O67" s="208"/>
      <c r="P67" s="85"/>
    </row>
    <row r="68" spans="1:16" ht="12.75">
      <c r="A68" s="37"/>
      <c r="B68" s="5">
        <v>4</v>
      </c>
      <c r="C68" s="37" t="s">
        <v>602</v>
      </c>
      <c r="D68" s="5" t="s">
        <v>590</v>
      </c>
      <c r="E68" s="5" t="s">
        <v>590</v>
      </c>
      <c r="F68" s="5" t="s">
        <v>590</v>
      </c>
      <c r="G68" s="5" t="s">
        <v>590</v>
      </c>
      <c r="H68" s="5">
        <v>4</v>
      </c>
      <c r="I68" s="6" t="s">
        <v>590</v>
      </c>
      <c r="J68" s="6" t="s">
        <v>590</v>
      </c>
      <c r="K68" s="6">
        <v>4</v>
      </c>
      <c r="L68" s="5" t="s">
        <v>590</v>
      </c>
      <c r="M68" s="51">
        <v>0</v>
      </c>
      <c r="N68" s="207"/>
      <c r="O68" s="207"/>
      <c r="P68" s="85"/>
    </row>
    <row r="69" spans="1:16" ht="12.75">
      <c r="A69" s="38">
        <v>15950</v>
      </c>
      <c r="B69" s="5">
        <v>25</v>
      </c>
      <c r="C69" s="37" t="s">
        <v>592</v>
      </c>
      <c r="D69" s="5" t="s">
        <v>590</v>
      </c>
      <c r="E69" s="5" t="s">
        <v>590</v>
      </c>
      <c r="F69" s="5" t="s">
        <v>590</v>
      </c>
      <c r="G69" s="5" t="s">
        <v>590</v>
      </c>
      <c r="H69" s="5">
        <v>1</v>
      </c>
      <c r="I69" s="6" t="s">
        <v>590</v>
      </c>
      <c r="J69" s="6" t="s">
        <v>590</v>
      </c>
      <c r="K69" s="6">
        <v>1</v>
      </c>
      <c r="L69" s="5" t="s">
        <v>590</v>
      </c>
      <c r="M69" s="51">
        <v>24</v>
      </c>
      <c r="N69" s="206"/>
      <c r="O69" s="206"/>
      <c r="P69" s="85"/>
    </row>
    <row r="70" spans="1:16" ht="12.75">
      <c r="A70" s="37"/>
      <c r="B70" s="5">
        <v>3</v>
      </c>
      <c r="C70" s="37" t="s">
        <v>593</v>
      </c>
      <c r="D70" s="5">
        <v>11</v>
      </c>
      <c r="E70" s="5">
        <v>11</v>
      </c>
      <c r="F70" s="5" t="s">
        <v>590</v>
      </c>
      <c r="G70" s="5" t="s">
        <v>590</v>
      </c>
      <c r="H70" s="5" t="s">
        <v>590</v>
      </c>
      <c r="I70" s="6" t="s">
        <v>590</v>
      </c>
      <c r="J70" s="6" t="s">
        <v>590</v>
      </c>
      <c r="K70" s="6" t="s">
        <v>590</v>
      </c>
      <c r="L70" s="5" t="s">
        <v>590</v>
      </c>
      <c r="M70" s="51">
        <v>14</v>
      </c>
      <c r="N70" s="207"/>
      <c r="O70" s="207"/>
      <c r="P70" s="85"/>
    </row>
    <row r="71" spans="1:16" ht="12.75">
      <c r="A71" s="38">
        <v>15980</v>
      </c>
      <c r="B71" s="5">
        <v>24</v>
      </c>
      <c r="C71" s="37" t="s">
        <v>592</v>
      </c>
      <c r="D71" s="5" t="s">
        <v>590</v>
      </c>
      <c r="E71" s="5" t="s">
        <v>590</v>
      </c>
      <c r="F71" s="5" t="s">
        <v>590</v>
      </c>
      <c r="G71" s="5" t="s">
        <v>590</v>
      </c>
      <c r="H71" s="5">
        <v>8</v>
      </c>
      <c r="I71" s="6" t="s">
        <v>590</v>
      </c>
      <c r="J71" s="6">
        <v>6</v>
      </c>
      <c r="K71" s="6">
        <v>2</v>
      </c>
      <c r="L71" s="5" t="s">
        <v>590</v>
      </c>
      <c r="M71" s="51">
        <v>16</v>
      </c>
      <c r="N71" s="206"/>
      <c r="O71" s="206"/>
      <c r="P71" s="85"/>
    </row>
    <row r="72" spans="1:16" ht="12.75">
      <c r="A72" s="37"/>
      <c r="B72" s="5">
        <v>14</v>
      </c>
      <c r="C72" s="37" t="s">
        <v>593</v>
      </c>
      <c r="D72" s="5">
        <v>1</v>
      </c>
      <c r="E72" s="5">
        <v>1</v>
      </c>
      <c r="F72" s="5" t="s">
        <v>590</v>
      </c>
      <c r="G72" s="5" t="s">
        <v>590</v>
      </c>
      <c r="H72" s="5">
        <v>4</v>
      </c>
      <c r="I72" s="6" t="s">
        <v>590</v>
      </c>
      <c r="J72" s="6">
        <v>4</v>
      </c>
      <c r="K72" s="6" t="s">
        <v>590</v>
      </c>
      <c r="L72" s="5" t="s">
        <v>590</v>
      </c>
      <c r="M72" s="51">
        <v>11</v>
      </c>
      <c r="N72" s="207"/>
      <c r="O72" s="207"/>
      <c r="P72" s="85"/>
    </row>
    <row r="73" spans="1:16" ht="12.75">
      <c r="A73" s="38">
        <v>16011</v>
      </c>
      <c r="B73" s="5">
        <v>16</v>
      </c>
      <c r="C73" s="37" t="s">
        <v>592</v>
      </c>
      <c r="D73" s="5" t="s">
        <v>590</v>
      </c>
      <c r="E73" s="5" t="s">
        <v>590</v>
      </c>
      <c r="F73" s="5" t="s">
        <v>590</v>
      </c>
      <c r="G73" s="5" t="s">
        <v>590</v>
      </c>
      <c r="H73" s="5">
        <v>3</v>
      </c>
      <c r="I73" s="6">
        <v>2</v>
      </c>
      <c r="J73" s="6">
        <v>1</v>
      </c>
      <c r="K73" s="6" t="s">
        <v>590</v>
      </c>
      <c r="L73" s="5" t="s">
        <v>590</v>
      </c>
      <c r="M73" s="51">
        <v>13</v>
      </c>
      <c r="N73" s="206"/>
      <c r="O73" s="206"/>
      <c r="P73" s="85"/>
    </row>
    <row r="74" spans="1:16" ht="12.75">
      <c r="A74" s="37"/>
      <c r="B74" s="5">
        <v>0</v>
      </c>
      <c r="C74" s="37" t="s">
        <v>603</v>
      </c>
      <c r="D74" s="5">
        <v>2</v>
      </c>
      <c r="E74" s="5">
        <v>2</v>
      </c>
      <c r="F74" s="5" t="s">
        <v>590</v>
      </c>
      <c r="G74" s="5" t="s">
        <v>590</v>
      </c>
      <c r="H74" s="5" t="s">
        <v>590</v>
      </c>
      <c r="I74" s="6" t="s">
        <v>590</v>
      </c>
      <c r="J74" s="6" t="s">
        <v>590</v>
      </c>
      <c r="K74" s="6" t="s">
        <v>590</v>
      </c>
      <c r="L74" s="5" t="s">
        <v>590</v>
      </c>
      <c r="M74" s="51">
        <v>2</v>
      </c>
      <c r="N74" s="208"/>
      <c r="O74" s="208"/>
      <c r="P74" s="85"/>
    </row>
    <row r="75" spans="1:16" ht="12.75">
      <c r="A75" s="37"/>
      <c r="B75" s="5">
        <v>11</v>
      </c>
      <c r="C75" s="37" t="s">
        <v>593</v>
      </c>
      <c r="D75" s="5">
        <v>2</v>
      </c>
      <c r="E75" s="5">
        <v>2</v>
      </c>
      <c r="F75" s="5" t="s">
        <v>590</v>
      </c>
      <c r="G75" s="5" t="s">
        <v>590</v>
      </c>
      <c r="H75" s="5">
        <v>5</v>
      </c>
      <c r="I75" s="6">
        <v>4</v>
      </c>
      <c r="J75" s="6">
        <v>1</v>
      </c>
      <c r="K75" s="6" t="s">
        <v>590</v>
      </c>
      <c r="L75" s="5" t="s">
        <v>590</v>
      </c>
      <c r="M75" s="51">
        <v>8</v>
      </c>
      <c r="N75" s="207"/>
      <c r="O75" s="207"/>
      <c r="P75" s="85"/>
    </row>
    <row r="76" spans="1:16" ht="12.75">
      <c r="A76" s="38">
        <v>16041</v>
      </c>
      <c r="B76" s="5">
        <v>13</v>
      </c>
      <c r="C76" s="37" t="s">
        <v>592</v>
      </c>
      <c r="D76" s="5">
        <v>2</v>
      </c>
      <c r="E76" s="5">
        <v>1</v>
      </c>
      <c r="F76" s="5" t="s">
        <v>590</v>
      </c>
      <c r="G76" s="5">
        <v>1</v>
      </c>
      <c r="H76" s="5">
        <v>1</v>
      </c>
      <c r="I76" s="6" t="s">
        <v>590</v>
      </c>
      <c r="J76" s="6" t="s">
        <v>590</v>
      </c>
      <c r="K76" s="6" t="s">
        <v>590</v>
      </c>
      <c r="L76" s="5">
        <v>1</v>
      </c>
      <c r="M76" s="51">
        <v>14</v>
      </c>
      <c r="N76" s="206"/>
      <c r="O76" s="206"/>
      <c r="P76" s="85"/>
    </row>
    <row r="77" spans="1:16" ht="12.75">
      <c r="A77" s="37"/>
      <c r="B77" s="5">
        <v>2</v>
      </c>
      <c r="C77" s="37" t="s">
        <v>603</v>
      </c>
      <c r="D77" s="5" t="s">
        <v>590</v>
      </c>
      <c r="E77" s="5" t="s">
        <v>590</v>
      </c>
      <c r="F77" s="5" t="s">
        <v>590</v>
      </c>
      <c r="G77" s="5" t="s">
        <v>590</v>
      </c>
      <c r="H77" s="5">
        <v>1</v>
      </c>
      <c r="I77" s="6" t="s">
        <v>590</v>
      </c>
      <c r="J77" s="6">
        <v>1</v>
      </c>
      <c r="K77" s="6" t="s">
        <v>590</v>
      </c>
      <c r="L77" s="5" t="s">
        <v>590</v>
      </c>
      <c r="M77" s="51">
        <v>1</v>
      </c>
      <c r="N77" s="208"/>
      <c r="O77" s="208"/>
      <c r="P77" s="85"/>
    </row>
    <row r="78" spans="1:16" ht="12.75">
      <c r="A78" s="37"/>
      <c r="B78" s="5">
        <v>8</v>
      </c>
      <c r="C78" s="37" t="s">
        <v>593</v>
      </c>
      <c r="D78" s="5" t="s">
        <v>590</v>
      </c>
      <c r="E78" s="5" t="s">
        <v>590</v>
      </c>
      <c r="F78" s="5" t="s">
        <v>590</v>
      </c>
      <c r="G78" s="5" t="s">
        <v>590</v>
      </c>
      <c r="H78" s="5" t="s">
        <v>590</v>
      </c>
      <c r="I78" s="6" t="s">
        <v>590</v>
      </c>
      <c r="J78" s="6" t="s">
        <v>590</v>
      </c>
      <c r="K78" s="6" t="s">
        <v>590</v>
      </c>
      <c r="L78" s="5" t="s">
        <v>590</v>
      </c>
      <c r="M78" s="51">
        <v>8</v>
      </c>
      <c r="N78" s="207"/>
      <c r="O78" s="207"/>
      <c r="P78" s="85"/>
    </row>
    <row r="79" spans="1:16" ht="12.75">
      <c r="A79" s="37"/>
      <c r="B79" s="5"/>
      <c r="C79" s="37"/>
      <c r="D79" s="5"/>
      <c r="E79" s="5"/>
      <c r="F79" s="5"/>
      <c r="G79" s="5"/>
      <c r="H79" s="5"/>
      <c r="I79" s="5">
        <f>SUM(I36:I78)</f>
        <v>8</v>
      </c>
      <c r="J79" s="5">
        <f>SUM(J36:J78)</f>
        <v>67</v>
      </c>
      <c r="K79" s="5">
        <f>SUM(K36:K78)</f>
        <v>13</v>
      </c>
      <c r="L79" s="5"/>
      <c r="M79" s="51"/>
      <c r="N79" s="85"/>
      <c r="O79" s="85"/>
      <c r="P79" s="85"/>
    </row>
    <row r="80" spans="1:16" ht="12.75">
      <c r="A80" s="125" t="s">
        <v>450</v>
      </c>
      <c r="B80" s="115"/>
      <c r="C80" s="44" t="s">
        <v>449</v>
      </c>
      <c r="D80" s="5"/>
      <c r="E80" s="5"/>
      <c r="F80" s="5"/>
      <c r="G80" s="5"/>
      <c r="H80" s="5"/>
      <c r="I80" s="125">
        <f>SUM(I79:J79)</f>
        <v>75</v>
      </c>
      <c r="J80" s="115"/>
      <c r="K80" s="44">
        <v>13</v>
      </c>
      <c r="L80" s="5"/>
      <c r="M80" s="51"/>
      <c r="N80" s="85"/>
      <c r="O80" s="85"/>
      <c r="P80" s="85"/>
    </row>
    <row r="81" spans="1:16" ht="12.75">
      <c r="A81" s="143" t="s">
        <v>567</v>
      </c>
      <c r="B81" s="144"/>
      <c r="C81" s="124"/>
      <c r="D81" s="5"/>
      <c r="E81" s="5"/>
      <c r="F81" s="5"/>
      <c r="G81" s="5"/>
      <c r="H81" s="5"/>
      <c r="I81" s="143">
        <f>SUM(I80:K80)</f>
        <v>88</v>
      </c>
      <c r="J81" s="144"/>
      <c r="K81" s="124"/>
      <c r="L81" s="5"/>
      <c r="M81" s="51"/>
      <c r="N81" s="85"/>
      <c r="O81" s="85"/>
      <c r="P81" s="85"/>
    </row>
    <row r="82" spans="1:16" ht="12.75">
      <c r="A82" s="37"/>
      <c r="B82" s="5"/>
      <c r="C82" s="37"/>
      <c r="D82" s="5"/>
      <c r="E82" s="5"/>
      <c r="F82" s="5"/>
      <c r="G82" s="5"/>
      <c r="H82" s="5"/>
      <c r="I82" s="5"/>
      <c r="J82" s="5"/>
      <c r="K82" s="5"/>
      <c r="L82" s="5"/>
      <c r="M82" s="51"/>
      <c r="N82" s="85"/>
      <c r="O82" s="85"/>
      <c r="P82" s="85"/>
    </row>
    <row r="83" spans="1:16" ht="12.75">
      <c r="A83" s="38">
        <v>16072</v>
      </c>
      <c r="B83" s="5">
        <v>14</v>
      </c>
      <c r="C83" s="37" t="s">
        <v>592</v>
      </c>
      <c r="D83" s="5">
        <v>1</v>
      </c>
      <c r="E83" s="5" t="s">
        <v>590</v>
      </c>
      <c r="F83" s="5">
        <v>1</v>
      </c>
      <c r="G83" s="5" t="s">
        <v>590</v>
      </c>
      <c r="H83" s="5">
        <v>15</v>
      </c>
      <c r="I83" s="6">
        <v>1</v>
      </c>
      <c r="J83" s="6">
        <v>1</v>
      </c>
      <c r="K83" s="6" t="s">
        <v>590</v>
      </c>
      <c r="L83" s="5">
        <v>13</v>
      </c>
      <c r="M83" s="51">
        <v>0</v>
      </c>
      <c r="N83" s="206"/>
      <c r="O83" s="206"/>
      <c r="P83" s="85"/>
    </row>
    <row r="84" spans="1:16" ht="12.75">
      <c r="A84" s="37"/>
      <c r="B84" s="5">
        <v>1</v>
      </c>
      <c r="C84" s="37" t="s">
        <v>603</v>
      </c>
      <c r="D84" s="5" t="s">
        <v>590</v>
      </c>
      <c r="E84" s="5" t="s">
        <v>590</v>
      </c>
      <c r="F84" s="5" t="s">
        <v>590</v>
      </c>
      <c r="G84" s="5" t="s">
        <v>590</v>
      </c>
      <c r="H84" s="5">
        <v>1</v>
      </c>
      <c r="I84" s="6" t="s">
        <v>590</v>
      </c>
      <c r="J84" s="6" t="s">
        <v>590</v>
      </c>
      <c r="K84" s="6" t="s">
        <v>590</v>
      </c>
      <c r="L84" s="5">
        <v>1</v>
      </c>
      <c r="M84" s="51">
        <v>0</v>
      </c>
      <c r="N84" s="208"/>
      <c r="O84" s="208"/>
      <c r="P84" s="85"/>
    </row>
    <row r="85" spans="1:16" ht="12.75">
      <c r="A85" s="37"/>
      <c r="B85" s="5">
        <v>8</v>
      </c>
      <c r="C85" s="37" t="s">
        <v>593</v>
      </c>
      <c r="D85" s="5">
        <v>1</v>
      </c>
      <c r="E85" s="5">
        <v>1</v>
      </c>
      <c r="F85" s="5" t="s">
        <v>590</v>
      </c>
      <c r="G85" s="5" t="s">
        <v>590</v>
      </c>
      <c r="H85" s="5">
        <v>9</v>
      </c>
      <c r="I85" s="6">
        <v>2</v>
      </c>
      <c r="J85" s="6" t="s">
        <v>590</v>
      </c>
      <c r="K85" s="6" t="s">
        <v>590</v>
      </c>
      <c r="L85" s="5">
        <v>7</v>
      </c>
      <c r="M85" s="51">
        <v>0</v>
      </c>
      <c r="N85" s="207"/>
      <c r="O85" s="207"/>
      <c r="P85" s="85"/>
    </row>
    <row r="86" spans="1:16" ht="12.75">
      <c r="A86" s="38">
        <v>16103</v>
      </c>
      <c r="B86" s="5">
        <v>0</v>
      </c>
      <c r="C86" s="37" t="s">
        <v>593</v>
      </c>
      <c r="D86" s="5">
        <v>40</v>
      </c>
      <c r="E86" s="5">
        <v>40</v>
      </c>
      <c r="F86" s="5" t="s">
        <v>590</v>
      </c>
      <c r="G86" s="5" t="s">
        <v>590</v>
      </c>
      <c r="H86" s="5">
        <v>10</v>
      </c>
      <c r="I86" s="6">
        <v>8</v>
      </c>
      <c r="J86" s="6" t="s">
        <v>590</v>
      </c>
      <c r="K86" s="6">
        <v>2</v>
      </c>
      <c r="L86" s="5" t="s">
        <v>590</v>
      </c>
      <c r="M86" s="51">
        <v>30</v>
      </c>
      <c r="N86" s="85"/>
      <c r="O86" s="85"/>
      <c r="P86" s="85"/>
    </row>
    <row r="87" spans="1:16" ht="12.75">
      <c r="A87" s="38">
        <v>16132</v>
      </c>
      <c r="B87" s="5">
        <v>0</v>
      </c>
      <c r="C87" s="37" t="s">
        <v>604</v>
      </c>
      <c r="D87" s="5">
        <v>4</v>
      </c>
      <c r="E87" s="5">
        <v>4</v>
      </c>
      <c r="F87" s="5" t="s">
        <v>590</v>
      </c>
      <c r="G87" s="5" t="s">
        <v>590</v>
      </c>
      <c r="H87" s="5">
        <v>2</v>
      </c>
      <c r="I87" s="6" t="s">
        <v>590</v>
      </c>
      <c r="J87" s="6" t="s">
        <v>590</v>
      </c>
      <c r="K87" s="6" t="s">
        <v>590</v>
      </c>
      <c r="L87" s="5">
        <v>2</v>
      </c>
      <c r="M87" s="51">
        <v>2</v>
      </c>
      <c r="N87" s="206"/>
      <c r="O87" s="206"/>
      <c r="P87" s="85"/>
    </row>
    <row r="88" spans="1:16" ht="12.75">
      <c r="A88" s="37"/>
      <c r="B88" s="5">
        <v>30</v>
      </c>
      <c r="C88" s="37" t="s">
        <v>593</v>
      </c>
      <c r="D88" s="5">
        <v>16</v>
      </c>
      <c r="E88" s="5">
        <v>16</v>
      </c>
      <c r="F88" s="5" t="s">
        <v>590</v>
      </c>
      <c r="G88" s="5" t="s">
        <v>590</v>
      </c>
      <c r="H88" s="5">
        <v>28</v>
      </c>
      <c r="I88" s="6">
        <v>7</v>
      </c>
      <c r="J88" s="6" t="s">
        <v>590</v>
      </c>
      <c r="K88" s="6">
        <v>9</v>
      </c>
      <c r="L88" s="5">
        <v>12</v>
      </c>
      <c r="M88" s="51">
        <v>18</v>
      </c>
      <c r="N88" s="207"/>
      <c r="O88" s="207"/>
      <c r="P88" s="85"/>
    </row>
    <row r="89" spans="1:16" ht="12.75">
      <c r="A89" s="38">
        <v>16163</v>
      </c>
      <c r="B89" s="5">
        <v>2</v>
      </c>
      <c r="C89" s="37" t="s">
        <v>604</v>
      </c>
      <c r="D89" s="5">
        <v>4</v>
      </c>
      <c r="E89" s="5" t="s">
        <v>590</v>
      </c>
      <c r="F89" s="5" t="s">
        <v>590</v>
      </c>
      <c r="G89" s="5">
        <v>4</v>
      </c>
      <c r="H89" s="5">
        <v>1</v>
      </c>
      <c r="I89" s="6">
        <v>1</v>
      </c>
      <c r="J89" s="6" t="s">
        <v>590</v>
      </c>
      <c r="K89" s="6" t="s">
        <v>590</v>
      </c>
      <c r="L89" s="5" t="s">
        <v>590</v>
      </c>
      <c r="M89" s="51">
        <v>5</v>
      </c>
      <c r="N89" s="206"/>
      <c r="O89" s="206"/>
      <c r="P89" s="85"/>
    </row>
    <row r="90" spans="1:16" ht="12.75">
      <c r="A90" s="37"/>
      <c r="B90" s="5">
        <v>18</v>
      </c>
      <c r="C90" s="37" t="s">
        <v>593</v>
      </c>
      <c r="D90" s="5">
        <v>20</v>
      </c>
      <c r="E90" s="5">
        <v>10</v>
      </c>
      <c r="F90" s="5">
        <v>4</v>
      </c>
      <c r="G90" s="5">
        <v>6</v>
      </c>
      <c r="H90" s="5">
        <v>14</v>
      </c>
      <c r="I90" s="6">
        <v>9</v>
      </c>
      <c r="J90" s="6">
        <v>3</v>
      </c>
      <c r="K90" s="6">
        <v>2</v>
      </c>
      <c r="L90" s="5" t="s">
        <v>590</v>
      </c>
      <c r="M90" s="51">
        <v>24</v>
      </c>
      <c r="N90" s="207"/>
      <c r="O90" s="207"/>
      <c r="P90" s="85"/>
    </row>
    <row r="91" spans="1:16" ht="12.75">
      <c r="A91" s="38">
        <v>16193</v>
      </c>
      <c r="B91" s="5">
        <v>5</v>
      </c>
      <c r="C91" s="37" t="s">
        <v>604</v>
      </c>
      <c r="D91" s="5" t="s">
        <v>590</v>
      </c>
      <c r="E91" s="5" t="s">
        <v>590</v>
      </c>
      <c r="F91" s="5" t="s">
        <v>590</v>
      </c>
      <c r="G91" s="5" t="s">
        <v>590</v>
      </c>
      <c r="H91" s="5">
        <v>3</v>
      </c>
      <c r="I91" s="6">
        <v>1</v>
      </c>
      <c r="J91" s="6">
        <v>2</v>
      </c>
      <c r="K91" s="6" t="s">
        <v>590</v>
      </c>
      <c r="L91" s="5" t="s">
        <v>590</v>
      </c>
      <c r="M91" s="51">
        <v>2</v>
      </c>
      <c r="N91" s="206"/>
      <c r="O91" s="206"/>
      <c r="P91" s="85"/>
    </row>
    <row r="92" spans="1:16" ht="12.75">
      <c r="A92" s="37"/>
      <c r="B92" s="5">
        <v>24</v>
      </c>
      <c r="C92" s="37" t="s">
        <v>593</v>
      </c>
      <c r="D92" s="5">
        <v>60</v>
      </c>
      <c r="E92" s="5">
        <v>54</v>
      </c>
      <c r="F92" s="5">
        <v>5</v>
      </c>
      <c r="G92" s="5">
        <v>1</v>
      </c>
      <c r="H92" s="5">
        <v>43</v>
      </c>
      <c r="I92" s="6">
        <v>21</v>
      </c>
      <c r="J92" s="6">
        <v>14</v>
      </c>
      <c r="K92" s="6" t="s">
        <v>590</v>
      </c>
      <c r="L92" s="5">
        <v>8</v>
      </c>
      <c r="M92" s="51">
        <v>41</v>
      </c>
      <c r="N92" s="207"/>
      <c r="O92" s="207"/>
      <c r="P92" s="85"/>
    </row>
    <row r="93" spans="1:16" ht="12.75">
      <c r="A93" s="38">
        <v>16224</v>
      </c>
      <c r="B93" s="5">
        <v>2</v>
      </c>
      <c r="C93" s="37" t="s">
        <v>604</v>
      </c>
      <c r="D93" s="5">
        <v>3</v>
      </c>
      <c r="E93" s="5" t="s">
        <v>590</v>
      </c>
      <c r="F93" s="5" t="s">
        <v>590</v>
      </c>
      <c r="G93" s="5">
        <v>3</v>
      </c>
      <c r="H93" s="5">
        <v>2</v>
      </c>
      <c r="I93" s="6">
        <v>2</v>
      </c>
      <c r="J93" s="6" t="s">
        <v>590</v>
      </c>
      <c r="K93" s="6" t="s">
        <v>590</v>
      </c>
      <c r="L93" s="5" t="s">
        <v>590</v>
      </c>
      <c r="M93" s="51">
        <v>3</v>
      </c>
      <c r="N93" s="206"/>
      <c r="O93" s="206"/>
      <c r="P93" s="85"/>
    </row>
    <row r="94" spans="1:16" ht="12.75">
      <c r="A94" s="37"/>
      <c r="B94" s="5">
        <v>41</v>
      </c>
      <c r="C94" s="37" t="s">
        <v>593</v>
      </c>
      <c r="D94" s="5">
        <v>30</v>
      </c>
      <c r="E94" s="5">
        <v>5</v>
      </c>
      <c r="F94" s="5">
        <v>4</v>
      </c>
      <c r="G94" s="5">
        <v>21</v>
      </c>
      <c r="H94" s="5">
        <v>52</v>
      </c>
      <c r="I94" s="6">
        <v>14</v>
      </c>
      <c r="J94" s="6">
        <v>2</v>
      </c>
      <c r="K94" s="6">
        <v>10</v>
      </c>
      <c r="L94" s="5">
        <v>26</v>
      </c>
      <c r="M94" s="51">
        <v>19</v>
      </c>
      <c r="N94" s="207"/>
      <c r="O94" s="207"/>
      <c r="P94" s="85"/>
    </row>
    <row r="95" spans="1:16" ht="12.75">
      <c r="A95" s="38">
        <v>16254</v>
      </c>
      <c r="B95" s="5">
        <v>3</v>
      </c>
      <c r="C95" s="37" t="s">
        <v>604</v>
      </c>
      <c r="D95" s="5">
        <v>4</v>
      </c>
      <c r="E95" s="5" t="s">
        <v>590</v>
      </c>
      <c r="F95" s="5" t="s">
        <v>590</v>
      </c>
      <c r="G95" s="5">
        <v>4</v>
      </c>
      <c r="H95" s="5">
        <v>6</v>
      </c>
      <c r="I95" s="6">
        <v>3</v>
      </c>
      <c r="J95" s="6" t="s">
        <v>590</v>
      </c>
      <c r="K95" s="6">
        <v>1</v>
      </c>
      <c r="L95" s="5">
        <v>2</v>
      </c>
      <c r="M95" s="51">
        <v>1</v>
      </c>
      <c r="N95" s="206"/>
      <c r="O95" s="206"/>
      <c r="P95" s="85"/>
    </row>
    <row r="96" spans="1:16" ht="12.75">
      <c r="A96" s="182"/>
      <c r="B96" s="184">
        <v>19</v>
      </c>
      <c r="C96" s="39" t="s">
        <v>593</v>
      </c>
      <c r="D96" s="184">
        <v>65</v>
      </c>
      <c r="E96" s="184">
        <v>44</v>
      </c>
      <c r="F96" s="184">
        <v>7</v>
      </c>
      <c r="G96" s="184">
        <v>14</v>
      </c>
      <c r="H96" s="184">
        <v>61</v>
      </c>
      <c r="I96" s="186">
        <v>30</v>
      </c>
      <c r="J96" s="186">
        <v>9</v>
      </c>
      <c r="K96" s="186">
        <v>11</v>
      </c>
      <c r="L96" s="184">
        <v>11</v>
      </c>
      <c r="M96" s="108">
        <v>11</v>
      </c>
      <c r="N96" s="208"/>
      <c r="O96" s="208"/>
      <c r="P96" s="85"/>
    </row>
    <row r="97" spans="1:16" ht="12.75">
      <c r="A97" s="188"/>
      <c r="B97" s="189"/>
      <c r="C97" s="42" t="s">
        <v>605</v>
      </c>
      <c r="D97" s="189"/>
      <c r="E97" s="189"/>
      <c r="F97" s="189"/>
      <c r="G97" s="189"/>
      <c r="H97" s="189"/>
      <c r="I97" s="193"/>
      <c r="J97" s="193"/>
      <c r="K97" s="193"/>
      <c r="L97" s="189"/>
      <c r="M97" s="110">
        <v>8</v>
      </c>
      <c r="N97" s="208"/>
      <c r="O97" s="208"/>
      <c r="P97" s="85"/>
    </row>
    <row r="98" spans="1:16" ht="12.75">
      <c r="A98" s="183"/>
      <c r="B98" s="185"/>
      <c r="C98" s="40" t="s">
        <v>606</v>
      </c>
      <c r="D98" s="185"/>
      <c r="E98" s="185"/>
      <c r="F98" s="185"/>
      <c r="G98" s="185"/>
      <c r="H98" s="185"/>
      <c r="I98" s="187"/>
      <c r="J98" s="187"/>
      <c r="K98" s="187"/>
      <c r="L98" s="185"/>
      <c r="M98" s="109">
        <v>4</v>
      </c>
      <c r="N98" s="207"/>
      <c r="O98" s="207"/>
      <c r="P98" s="85"/>
    </row>
    <row r="99" spans="1:16" ht="12.75">
      <c r="A99" s="38">
        <v>16285</v>
      </c>
      <c r="B99" s="5">
        <v>1</v>
      </c>
      <c r="C99" s="37" t="s">
        <v>604</v>
      </c>
      <c r="D99" s="184" t="s">
        <v>590</v>
      </c>
      <c r="E99" s="184" t="s">
        <v>590</v>
      </c>
      <c r="F99" s="184" t="s">
        <v>590</v>
      </c>
      <c r="G99" s="184" t="s">
        <v>590</v>
      </c>
      <c r="H99" s="184">
        <v>24</v>
      </c>
      <c r="I99" s="186">
        <v>6</v>
      </c>
      <c r="J99" s="186">
        <v>2</v>
      </c>
      <c r="K99" s="186">
        <v>5</v>
      </c>
      <c r="L99" s="184">
        <v>11</v>
      </c>
      <c r="M99" s="190">
        <v>0</v>
      </c>
      <c r="N99" s="206"/>
      <c r="O99" s="206"/>
      <c r="P99" s="85"/>
    </row>
    <row r="100" spans="1:16" ht="12.75">
      <c r="A100" s="37"/>
      <c r="B100" s="5">
        <v>11</v>
      </c>
      <c r="C100" s="37" t="s">
        <v>593</v>
      </c>
      <c r="D100" s="189"/>
      <c r="E100" s="189"/>
      <c r="F100" s="189"/>
      <c r="G100" s="189"/>
      <c r="H100" s="189"/>
      <c r="I100" s="193"/>
      <c r="J100" s="193"/>
      <c r="K100" s="193"/>
      <c r="L100" s="189"/>
      <c r="M100" s="191"/>
      <c r="N100" s="208"/>
      <c r="O100" s="208"/>
      <c r="P100" s="85"/>
    </row>
    <row r="101" spans="1:16" ht="12.75">
      <c r="A101" s="37"/>
      <c r="B101" s="5">
        <v>8</v>
      </c>
      <c r="C101" s="37" t="s">
        <v>605</v>
      </c>
      <c r="D101" s="189"/>
      <c r="E101" s="189"/>
      <c r="F101" s="189"/>
      <c r="G101" s="189"/>
      <c r="H101" s="189"/>
      <c r="I101" s="193"/>
      <c r="J101" s="193"/>
      <c r="K101" s="193"/>
      <c r="L101" s="189"/>
      <c r="M101" s="191"/>
      <c r="N101" s="208"/>
      <c r="O101" s="208"/>
      <c r="P101" s="85"/>
    </row>
    <row r="102" spans="1:16" ht="12.75">
      <c r="A102" s="37"/>
      <c r="B102" s="5">
        <v>4</v>
      </c>
      <c r="C102" s="37" t="s">
        <v>606</v>
      </c>
      <c r="D102" s="185"/>
      <c r="E102" s="185"/>
      <c r="F102" s="185"/>
      <c r="G102" s="185"/>
      <c r="H102" s="185"/>
      <c r="I102" s="187"/>
      <c r="J102" s="187"/>
      <c r="K102" s="187"/>
      <c r="L102" s="185"/>
      <c r="M102" s="192"/>
      <c r="N102" s="207"/>
      <c r="O102" s="207"/>
      <c r="P102" s="85"/>
    </row>
    <row r="103" spans="1:16" ht="12.75">
      <c r="A103" s="38">
        <v>16316</v>
      </c>
      <c r="B103" s="5">
        <v>0</v>
      </c>
      <c r="C103" s="37" t="s">
        <v>607</v>
      </c>
      <c r="D103" s="5">
        <v>60</v>
      </c>
      <c r="E103" s="5">
        <v>60</v>
      </c>
      <c r="F103" s="5" t="s">
        <v>590</v>
      </c>
      <c r="G103" s="5" t="s">
        <v>590</v>
      </c>
      <c r="H103" s="5" t="s">
        <v>590</v>
      </c>
      <c r="I103" s="6" t="s">
        <v>590</v>
      </c>
      <c r="J103" s="6" t="s">
        <v>590</v>
      </c>
      <c r="K103" s="6" t="s">
        <v>590</v>
      </c>
      <c r="L103" s="5" t="s">
        <v>590</v>
      </c>
      <c r="M103" s="51">
        <v>60</v>
      </c>
      <c r="N103" s="206"/>
      <c r="O103" s="206"/>
      <c r="P103" s="85"/>
    </row>
    <row r="104" spans="1:16" ht="12.75">
      <c r="A104" s="37"/>
      <c r="B104" s="5">
        <v>0</v>
      </c>
      <c r="C104" s="37" t="s">
        <v>608</v>
      </c>
      <c r="D104" s="5">
        <v>2</v>
      </c>
      <c r="E104" s="5">
        <v>2</v>
      </c>
      <c r="F104" s="5" t="s">
        <v>590</v>
      </c>
      <c r="G104" s="5" t="s">
        <v>590</v>
      </c>
      <c r="H104" s="5" t="s">
        <v>590</v>
      </c>
      <c r="I104" s="53" t="s">
        <v>590</v>
      </c>
      <c r="J104" s="53" t="s">
        <v>590</v>
      </c>
      <c r="K104" s="53" t="s">
        <v>590</v>
      </c>
      <c r="L104" s="5" t="s">
        <v>590</v>
      </c>
      <c r="M104" s="51">
        <v>2</v>
      </c>
      <c r="N104" s="207"/>
      <c r="O104" s="207"/>
      <c r="P104" s="85"/>
    </row>
    <row r="105" spans="9:11" ht="12.75">
      <c r="I105" s="35">
        <f>SUM(I83:I104)</f>
        <v>105</v>
      </c>
      <c r="J105" s="35">
        <f>SUM(J83:J104)</f>
        <v>33</v>
      </c>
      <c r="K105" s="35">
        <f>SUM(K83:K104)</f>
        <v>40</v>
      </c>
    </row>
    <row r="106" spans="1:11" ht="12.75">
      <c r="A106" s="125" t="s">
        <v>450</v>
      </c>
      <c r="B106" s="115"/>
      <c r="C106" s="44" t="s">
        <v>449</v>
      </c>
      <c r="I106" s="132">
        <f>SUM(I105:J105)</f>
        <v>138</v>
      </c>
      <c r="J106" s="133"/>
      <c r="K106" s="60">
        <v>40</v>
      </c>
    </row>
    <row r="107" spans="1:11" ht="12.75">
      <c r="A107" s="143" t="s">
        <v>567</v>
      </c>
      <c r="B107" s="144"/>
      <c r="C107" s="124"/>
      <c r="I107" s="209">
        <f>SUM(I106:K106)</f>
        <v>178</v>
      </c>
      <c r="J107" s="210"/>
      <c r="K107" s="211"/>
    </row>
    <row r="109" spans="1:13" ht="25.5">
      <c r="A109" s="85"/>
      <c r="B109" s="85"/>
      <c r="C109" s="85"/>
      <c r="D109" s="85"/>
      <c r="E109" s="85"/>
      <c r="F109" s="85"/>
      <c r="G109" s="85"/>
      <c r="H109" s="85"/>
      <c r="I109" s="99"/>
      <c r="J109" s="101" t="s">
        <v>567</v>
      </c>
      <c r="K109" s="100" t="s">
        <v>568</v>
      </c>
      <c r="L109" s="35" t="s">
        <v>637</v>
      </c>
      <c r="M109" s="103" t="s">
        <v>526</v>
      </c>
    </row>
    <row r="110" spans="1:13" ht="12.75">
      <c r="A110" s="158">
        <v>1942</v>
      </c>
      <c r="B110" s="161"/>
      <c r="C110" s="161"/>
      <c r="D110" s="162"/>
      <c r="E110" s="85"/>
      <c r="F110" s="85"/>
      <c r="G110" s="85"/>
      <c r="H110" s="85"/>
      <c r="I110" s="99"/>
      <c r="J110" s="99">
        <v>57</v>
      </c>
      <c r="K110" s="99">
        <v>51</v>
      </c>
      <c r="L110" s="35">
        <v>67</v>
      </c>
      <c r="M110" s="102">
        <v>1.175</v>
      </c>
    </row>
    <row r="111" spans="1:13" ht="12.75">
      <c r="A111" s="158">
        <v>1943</v>
      </c>
      <c r="B111" s="161"/>
      <c r="C111" s="161"/>
      <c r="D111" s="162"/>
      <c r="E111" s="85"/>
      <c r="F111" s="85"/>
      <c r="G111" s="85"/>
      <c r="H111" s="85"/>
      <c r="I111" s="99"/>
      <c r="J111" s="99">
        <v>88</v>
      </c>
      <c r="K111" s="99">
        <v>75</v>
      </c>
      <c r="L111" s="35">
        <v>58</v>
      </c>
      <c r="M111" s="102">
        <v>0.659</v>
      </c>
    </row>
    <row r="112" spans="1:13" ht="12.75">
      <c r="A112" s="158">
        <v>1944</v>
      </c>
      <c r="B112" s="161"/>
      <c r="C112" s="161"/>
      <c r="D112" s="162"/>
      <c r="E112" s="85"/>
      <c r="F112" s="85"/>
      <c r="G112" s="85"/>
      <c r="H112" s="85"/>
      <c r="I112" s="99"/>
      <c r="J112" s="99">
        <v>178</v>
      </c>
      <c r="K112" s="99">
        <v>138</v>
      </c>
      <c r="L112" s="35">
        <v>7</v>
      </c>
      <c r="M112" s="102">
        <v>0.039</v>
      </c>
    </row>
    <row r="113" spans="1:13" ht="12.75">
      <c r="A113" s="155" t="s">
        <v>569</v>
      </c>
      <c r="B113" s="155"/>
      <c r="C113" s="155"/>
      <c r="D113" s="155"/>
      <c r="E113" s="85"/>
      <c r="F113" s="85"/>
      <c r="G113" s="85"/>
      <c r="H113" s="85"/>
      <c r="I113" s="99"/>
      <c r="J113" s="99"/>
      <c r="K113" s="99"/>
      <c r="L113" s="35"/>
      <c r="M113" s="102"/>
    </row>
    <row r="114" spans="1:13" ht="12.75">
      <c r="A114" s="155" t="s">
        <v>570</v>
      </c>
      <c r="B114" s="155"/>
      <c r="C114" s="155"/>
      <c r="D114" s="155"/>
      <c r="E114" s="85"/>
      <c r="F114" s="85"/>
      <c r="G114" s="85"/>
      <c r="H114" s="85"/>
      <c r="I114" s="99"/>
      <c r="J114" s="99">
        <f>SUM(I34,I36:K41)</f>
        <v>64</v>
      </c>
      <c r="K114" s="99">
        <f>SUM(I33,I36:J41)</f>
        <v>58</v>
      </c>
      <c r="L114" s="35">
        <v>72</v>
      </c>
      <c r="M114" s="102">
        <v>1.125</v>
      </c>
    </row>
    <row r="115" spans="1:13" ht="12.75">
      <c r="A115" s="155" t="s">
        <v>571</v>
      </c>
      <c r="B115" s="155"/>
      <c r="C115" s="155"/>
      <c r="D115" s="155"/>
      <c r="E115" s="85"/>
      <c r="F115" s="85"/>
      <c r="G115" s="85"/>
      <c r="H115" s="85"/>
      <c r="I115" s="99"/>
      <c r="J115" s="99">
        <f>SUM(I39:K78,I83:K85)</f>
        <v>87</v>
      </c>
      <c r="K115" s="99">
        <f>SUM(I39:J78,I83:J85)</f>
        <v>74</v>
      </c>
      <c r="L115" s="35">
        <v>54</v>
      </c>
      <c r="M115" s="102">
        <v>0.62</v>
      </c>
    </row>
    <row r="116" spans="1:13" ht="12.75">
      <c r="A116" s="155" t="s">
        <v>572</v>
      </c>
      <c r="B116" s="155"/>
      <c r="C116" s="155"/>
      <c r="D116" s="155"/>
      <c r="E116" s="85"/>
      <c r="F116" s="85"/>
      <c r="G116" s="85"/>
      <c r="H116" s="85"/>
      <c r="I116" s="99"/>
      <c r="J116" s="99">
        <f>SUM(I83:J85)</f>
        <v>4</v>
      </c>
      <c r="K116" s="99">
        <v>4</v>
      </c>
      <c r="L116" s="35">
        <v>0</v>
      </c>
      <c r="M116" s="102">
        <v>0</v>
      </c>
    </row>
    <row r="117" spans="1:13" ht="12.75">
      <c r="A117" s="155" t="s">
        <v>573</v>
      </c>
      <c r="B117" s="155"/>
      <c r="C117" s="155"/>
      <c r="D117" s="155"/>
      <c r="E117" s="85"/>
      <c r="F117" s="85"/>
      <c r="G117" s="85"/>
      <c r="H117" s="85"/>
      <c r="I117" s="99"/>
      <c r="J117" s="99">
        <f>SUM(I83:K88)</f>
        <v>30</v>
      </c>
      <c r="K117" s="99">
        <f>SUM(I83:J88)</f>
        <v>19</v>
      </c>
      <c r="L117" s="35">
        <v>0</v>
      </c>
      <c r="M117" s="102">
        <v>0</v>
      </c>
    </row>
    <row r="118" spans="1:13" ht="12.75">
      <c r="A118" s="155" t="s">
        <v>574</v>
      </c>
      <c r="B118" s="155"/>
      <c r="C118" s="155"/>
      <c r="D118" s="155"/>
      <c r="E118" s="85"/>
      <c r="F118" s="85"/>
      <c r="G118" s="85"/>
      <c r="H118" s="85"/>
      <c r="I118" s="99"/>
      <c r="J118" s="99">
        <f>SUM(I87:K92)</f>
        <v>69</v>
      </c>
      <c r="K118" s="99">
        <f>SUM(I87:J92)</f>
        <v>58</v>
      </c>
      <c r="L118" s="35">
        <v>1</v>
      </c>
      <c r="M118" s="102">
        <v>0.014</v>
      </c>
    </row>
    <row r="119" spans="1:13" ht="12.75">
      <c r="A119" s="155" t="s">
        <v>575</v>
      </c>
      <c r="B119" s="155"/>
      <c r="C119" s="155"/>
      <c r="D119" s="155"/>
      <c r="E119" s="85"/>
      <c r="F119" s="85"/>
      <c r="G119" s="85"/>
      <c r="H119" s="85"/>
      <c r="I119" s="99"/>
      <c r="J119" s="99">
        <f>SUM(I93:K102)</f>
        <v>95</v>
      </c>
      <c r="K119" s="99">
        <f>SUM(I94:J103)</f>
        <v>66</v>
      </c>
      <c r="L119" s="35">
        <v>6</v>
      </c>
      <c r="M119" s="102">
        <v>0.063</v>
      </c>
    </row>
    <row r="122" ht="23.25">
      <c r="A122" s="113">
        <v>1942</v>
      </c>
    </row>
    <row r="124" spans="2:11" ht="12.75">
      <c r="B124" s="9" t="s">
        <v>634</v>
      </c>
      <c r="C124" s="10" t="s">
        <v>635</v>
      </c>
      <c r="D124" s="9" t="s">
        <v>636</v>
      </c>
      <c r="E124" s="9" t="s">
        <v>637</v>
      </c>
      <c r="F124" s="9" t="s">
        <v>638</v>
      </c>
      <c r="G124" s="9" t="s">
        <v>639</v>
      </c>
      <c r="H124" s="9" t="s">
        <v>640</v>
      </c>
      <c r="I124" s="9" t="s">
        <v>641</v>
      </c>
      <c r="J124" s="11" t="s">
        <v>642</v>
      </c>
      <c r="K124" s="11" t="s">
        <v>643</v>
      </c>
    </row>
    <row r="125" spans="1:11" ht="21">
      <c r="A125" s="35">
        <v>1</v>
      </c>
      <c r="B125" s="29">
        <v>15408</v>
      </c>
      <c r="C125" s="21" t="s">
        <v>820</v>
      </c>
      <c r="D125" s="14" t="s">
        <v>645</v>
      </c>
      <c r="E125" s="14">
        <v>5366</v>
      </c>
      <c r="F125" s="14"/>
      <c r="G125" s="15" t="s">
        <v>824</v>
      </c>
      <c r="H125" s="14" t="s">
        <v>647</v>
      </c>
      <c r="I125" s="14">
        <v>60</v>
      </c>
      <c r="J125" s="15" t="s">
        <v>701</v>
      </c>
      <c r="K125" s="15" t="s">
        <v>648</v>
      </c>
    </row>
    <row r="126" spans="1:11" ht="21">
      <c r="A126" s="35">
        <v>2</v>
      </c>
      <c r="B126" s="29">
        <v>15422</v>
      </c>
      <c r="C126" s="21" t="s">
        <v>820</v>
      </c>
      <c r="D126" s="14" t="s">
        <v>645</v>
      </c>
      <c r="E126" s="14">
        <v>910</v>
      </c>
      <c r="F126" s="14"/>
      <c r="G126" s="15" t="s">
        <v>823</v>
      </c>
      <c r="H126" s="14" t="s">
        <v>661</v>
      </c>
      <c r="I126" s="14">
        <v>60</v>
      </c>
      <c r="J126" s="15" t="s">
        <v>701</v>
      </c>
      <c r="K126" s="15" t="s">
        <v>648</v>
      </c>
    </row>
    <row r="127" spans="1:11" ht="21">
      <c r="A127" s="35">
        <v>3</v>
      </c>
      <c r="B127" s="29">
        <v>15424</v>
      </c>
      <c r="C127" s="21" t="s">
        <v>820</v>
      </c>
      <c r="D127" s="14" t="s">
        <v>645</v>
      </c>
      <c r="E127" s="14">
        <v>818</v>
      </c>
      <c r="F127" s="14"/>
      <c r="G127" s="15" t="s">
        <v>824</v>
      </c>
      <c r="H127" s="14" t="s">
        <v>647</v>
      </c>
      <c r="I127" s="14">
        <v>80</v>
      </c>
      <c r="J127" s="15" t="s">
        <v>649</v>
      </c>
      <c r="K127" s="15" t="s">
        <v>648</v>
      </c>
    </row>
    <row r="128" spans="1:11" ht="21">
      <c r="A128" s="35">
        <v>4</v>
      </c>
      <c r="B128" s="29">
        <v>15427</v>
      </c>
      <c r="C128" s="21" t="s">
        <v>820</v>
      </c>
      <c r="D128" s="14" t="s">
        <v>645</v>
      </c>
      <c r="E128" s="14">
        <v>2009</v>
      </c>
      <c r="F128" s="14"/>
      <c r="G128" s="15" t="s">
        <v>822</v>
      </c>
      <c r="H128" s="14" t="s">
        <v>661</v>
      </c>
      <c r="I128" s="14">
        <v>70</v>
      </c>
      <c r="J128" s="15" t="s">
        <v>670</v>
      </c>
      <c r="K128" s="15" t="s">
        <v>648</v>
      </c>
    </row>
    <row r="129" spans="1:11" ht="21">
      <c r="A129" s="35">
        <v>5</v>
      </c>
      <c r="B129" s="29">
        <v>15427</v>
      </c>
      <c r="C129" s="21" t="s">
        <v>820</v>
      </c>
      <c r="D129" s="14" t="s">
        <v>645</v>
      </c>
      <c r="E129" s="14" t="s">
        <v>825</v>
      </c>
      <c r="F129" s="14"/>
      <c r="G129" s="15" t="s">
        <v>822</v>
      </c>
      <c r="H129" s="14" t="s">
        <v>661</v>
      </c>
      <c r="I129" s="14">
        <v>50</v>
      </c>
      <c r="J129" s="15" t="s">
        <v>701</v>
      </c>
      <c r="K129" s="15" t="s">
        <v>648</v>
      </c>
    </row>
    <row r="130" spans="1:11" ht="21">
      <c r="A130" s="35">
        <v>6</v>
      </c>
      <c r="B130" s="29">
        <v>15428</v>
      </c>
      <c r="C130" s="21" t="s">
        <v>820</v>
      </c>
      <c r="D130" s="14" t="s">
        <v>645</v>
      </c>
      <c r="E130" s="14" t="s">
        <v>825</v>
      </c>
      <c r="F130" s="14"/>
      <c r="G130" s="15" t="s">
        <v>821</v>
      </c>
      <c r="H130" s="14" t="s">
        <v>647</v>
      </c>
      <c r="I130" s="14">
        <v>100</v>
      </c>
      <c r="J130" s="15" t="s">
        <v>701</v>
      </c>
      <c r="K130" s="15" t="s">
        <v>648</v>
      </c>
    </row>
    <row r="131" spans="1:11" ht="21">
      <c r="A131" s="35">
        <v>7</v>
      </c>
      <c r="B131" s="29">
        <v>15430</v>
      </c>
      <c r="C131" s="21" t="s">
        <v>826</v>
      </c>
      <c r="D131" s="14" t="s">
        <v>645</v>
      </c>
      <c r="E131" s="14">
        <v>4176</v>
      </c>
      <c r="F131" s="14"/>
      <c r="G131" s="15" t="s">
        <v>827</v>
      </c>
      <c r="H131" s="14" t="s">
        <v>647</v>
      </c>
      <c r="I131" s="14">
        <v>100</v>
      </c>
      <c r="J131" s="15" t="s">
        <v>828</v>
      </c>
      <c r="K131" s="15" t="s">
        <v>829</v>
      </c>
    </row>
    <row r="132" spans="1:11" ht="31.5">
      <c r="A132" s="35">
        <v>8</v>
      </c>
      <c r="B132" s="30">
        <v>15434</v>
      </c>
      <c r="C132" s="20" t="s">
        <v>820</v>
      </c>
      <c r="D132" s="18" t="s">
        <v>645</v>
      </c>
      <c r="E132" s="18">
        <v>7691</v>
      </c>
      <c r="F132" s="18"/>
      <c r="G132" s="19" t="s">
        <v>821</v>
      </c>
      <c r="H132" s="18" t="s">
        <v>647</v>
      </c>
      <c r="I132" s="18">
        <v>10</v>
      </c>
      <c r="J132" s="19" t="s">
        <v>830</v>
      </c>
      <c r="K132" s="19" t="s">
        <v>648</v>
      </c>
    </row>
    <row r="133" spans="1:11" ht="21">
      <c r="A133" s="35">
        <v>9</v>
      </c>
      <c r="B133" s="30">
        <v>15436</v>
      </c>
      <c r="C133" s="20" t="s">
        <v>820</v>
      </c>
      <c r="D133" s="18" t="s">
        <v>645</v>
      </c>
      <c r="E133" s="18">
        <v>3209</v>
      </c>
      <c r="F133" s="18"/>
      <c r="G133" s="19" t="s">
        <v>822</v>
      </c>
      <c r="H133" s="18" t="s">
        <v>647</v>
      </c>
      <c r="I133" s="18">
        <v>60</v>
      </c>
      <c r="J133" s="19" t="s">
        <v>701</v>
      </c>
      <c r="K133" s="19" t="s">
        <v>648</v>
      </c>
    </row>
    <row r="134" spans="1:11" ht="31.5">
      <c r="A134" s="35">
        <v>10</v>
      </c>
      <c r="B134" s="30">
        <v>15438</v>
      </c>
      <c r="C134" s="20" t="s">
        <v>831</v>
      </c>
      <c r="D134" s="18" t="s">
        <v>645</v>
      </c>
      <c r="E134" s="18">
        <v>1252</v>
      </c>
      <c r="F134" s="18"/>
      <c r="G134" s="19" t="s">
        <v>823</v>
      </c>
      <c r="H134" s="18" t="s">
        <v>647</v>
      </c>
      <c r="I134" s="18">
        <v>100</v>
      </c>
      <c r="J134" s="19" t="s">
        <v>649</v>
      </c>
      <c r="K134" s="19" t="s">
        <v>832</v>
      </c>
    </row>
    <row r="135" spans="1:11" ht="21">
      <c r="A135" s="35">
        <v>11</v>
      </c>
      <c r="B135" s="30">
        <v>15441</v>
      </c>
      <c r="C135" s="20" t="s">
        <v>820</v>
      </c>
      <c r="D135" s="18" t="s">
        <v>645</v>
      </c>
      <c r="E135" s="18">
        <v>4208</v>
      </c>
      <c r="F135" s="18"/>
      <c r="G135" s="19" t="s">
        <v>824</v>
      </c>
      <c r="H135" s="18" t="s">
        <v>661</v>
      </c>
      <c r="I135" s="18">
        <v>30</v>
      </c>
      <c r="J135" s="19" t="s">
        <v>701</v>
      </c>
      <c r="K135" s="19" t="s">
        <v>648</v>
      </c>
    </row>
    <row r="136" spans="1:11" ht="42">
      <c r="A136" s="35">
        <v>12</v>
      </c>
      <c r="B136" s="30">
        <v>15445</v>
      </c>
      <c r="C136" s="20" t="s">
        <v>820</v>
      </c>
      <c r="D136" s="18" t="s">
        <v>833</v>
      </c>
      <c r="E136" s="18">
        <v>170</v>
      </c>
      <c r="F136" s="18"/>
      <c r="G136" s="19" t="s">
        <v>834</v>
      </c>
      <c r="H136" s="18" t="s">
        <v>647</v>
      </c>
      <c r="I136" s="18">
        <v>100</v>
      </c>
      <c r="J136" s="19" t="s">
        <v>835</v>
      </c>
      <c r="K136" s="19" t="s">
        <v>836</v>
      </c>
    </row>
    <row r="137" spans="1:11" ht="31.5">
      <c r="A137" s="35">
        <v>13</v>
      </c>
      <c r="B137" s="30">
        <v>15446</v>
      </c>
      <c r="C137" s="20" t="s">
        <v>820</v>
      </c>
      <c r="D137" s="18" t="s">
        <v>645</v>
      </c>
      <c r="E137" s="18">
        <v>724</v>
      </c>
      <c r="F137" s="18"/>
      <c r="G137" s="19" t="s">
        <v>822</v>
      </c>
      <c r="H137" s="18" t="s">
        <v>647</v>
      </c>
      <c r="I137" s="18">
        <v>100</v>
      </c>
      <c r="J137" s="19" t="s">
        <v>695</v>
      </c>
      <c r="K137" s="19" t="s">
        <v>648</v>
      </c>
    </row>
    <row r="138" spans="1:11" ht="21">
      <c r="A138" s="35">
        <v>14</v>
      </c>
      <c r="B138" s="30">
        <v>15448</v>
      </c>
      <c r="C138" s="20" t="s">
        <v>820</v>
      </c>
      <c r="D138" s="18" t="s">
        <v>645</v>
      </c>
      <c r="E138" s="18">
        <v>3820</v>
      </c>
      <c r="F138" s="18"/>
      <c r="G138" s="19" t="s">
        <v>821</v>
      </c>
      <c r="H138" s="18" t="s">
        <v>661</v>
      </c>
      <c r="I138" s="18">
        <v>60</v>
      </c>
      <c r="J138" s="19" t="s">
        <v>649</v>
      </c>
      <c r="K138" s="19" t="s">
        <v>648</v>
      </c>
    </row>
    <row r="139" spans="1:11" ht="21">
      <c r="A139" s="35">
        <v>15</v>
      </c>
      <c r="B139" s="30">
        <v>15451</v>
      </c>
      <c r="C139" s="20" t="s">
        <v>820</v>
      </c>
      <c r="D139" s="18" t="s">
        <v>645</v>
      </c>
      <c r="E139" s="18">
        <v>6514</v>
      </c>
      <c r="F139" s="18"/>
      <c r="G139" s="19" t="s">
        <v>822</v>
      </c>
      <c r="H139" s="18" t="s">
        <v>647</v>
      </c>
      <c r="I139" s="18">
        <v>15</v>
      </c>
      <c r="J139" s="19" t="s">
        <v>701</v>
      </c>
      <c r="K139" s="19" t="s">
        <v>648</v>
      </c>
    </row>
    <row r="140" spans="1:11" ht="31.5">
      <c r="A140" s="35">
        <v>16</v>
      </c>
      <c r="B140" s="29">
        <v>15462</v>
      </c>
      <c r="C140" s="21" t="s">
        <v>820</v>
      </c>
      <c r="D140" s="14" t="s">
        <v>688</v>
      </c>
      <c r="E140" s="45">
        <v>4208</v>
      </c>
      <c r="F140" s="14">
        <v>14</v>
      </c>
      <c r="G140" s="15" t="s">
        <v>837</v>
      </c>
      <c r="H140" s="14" t="s">
        <v>661</v>
      </c>
      <c r="I140" s="14">
        <v>40</v>
      </c>
      <c r="J140" s="15" t="s">
        <v>695</v>
      </c>
      <c r="K140" s="15" t="s">
        <v>648</v>
      </c>
    </row>
    <row r="141" spans="1:11" ht="21">
      <c r="A141" s="35">
        <v>17</v>
      </c>
      <c r="B141" s="29">
        <v>15463</v>
      </c>
      <c r="C141" s="21" t="s">
        <v>820</v>
      </c>
      <c r="D141" s="14" t="s">
        <v>645</v>
      </c>
      <c r="E141" s="14">
        <v>6513</v>
      </c>
      <c r="F141" s="14"/>
      <c r="G141" s="15" t="s">
        <v>838</v>
      </c>
      <c r="H141" s="14" t="s">
        <v>647</v>
      </c>
      <c r="I141" s="14">
        <v>100</v>
      </c>
      <c r="J141" s="15" t="s">
        <v>839</v>
      </c>
      <c r="K141" s="15" t="s">
        <v>648</v>
      </c>
    </row>
    <row r="142" spans="1:11" ht="21">
      <c r="A142" s="35">
        <v>18</v>
      </c>
      <c r="B142" s="29">
        <v>15464</v>
      </c>
      <c r="C142" s="21" t="s">
        <v>820</v>
      </c>
      <c r="D142" s="14" t="s">
        <v>840</v>
      </c>
      <c r="E142" s="14">
        <v>8156</v>
      </c>
      <c r="F142" s="14"/>
      <c r="G142" s="15" t="s">
        <v>821</v>
      </c>
      <c r="H142" s="14" t="s">
        <v>661</v>
      </c>
      <c r="I142" s="14">
        <v>50</v>
      </c>
      <c r="J142" s="15" t="s">
        <v>649</v>
      </c>
      <c r="K142" s="15" t="s">
        <v>648</v>
      </c>
    </row>
    <row r="143" spans="1:11" ht="21">
      <c r="A143" s="35">
        <v>19</v>
      </c>
      <c r="B143" s="29">
        <v>15464</v>
      </c>
      <c r="C143" s="21" t="s">
        <v>820</v>
      </c>
      <c r="D143" s="14" t="s">
        <v>840</v>
      </c>
      <c r="E143" s="14">
        <v>12627</v>
      </c>
      <c r="F143" s="14"/>
      <c r="G143" s="15" t="s">
        <v>821</v>
      </c>
      <c r="H143" s="14" t="s">
        <v>661</v>
      </c>
      <c r="I143" s="14">
        <v>40</v>
      </c>
      <c r="J143" s="15" t="s">
        <v>649</v>
      </c>
      <c r="K143" s="15" t="s">
        <v>648</v>
      </c>
    </row>
    <row r="144" spans="1:11" ht="21">
      <c r="A144" s="35">
        <v>20</v>
      </c>
      <c r="B144" s="29">
        <v>15464</v>
      </c>
      <c r="C144" s="21" t="s">
        <v>820</v>
      </c>
      <c r="D144" s="14" t="s">
        <v>840</v>
      </c>
      <c r="E144" s="14">
        <v>12950</v>
      </c>
      <c r="F144" s="14"/>
      <c r="G144" s="15" t="s">
        <v>821</v>
      </c>
      <c r="H144" s="14" t="s">
        <v>661</v>
      </c>
      <c r="I144" s="14">
        <v>60</v>
      </c>
      <c r="J144" s="15" t="s">
        <v>649</v>
      </c>
      <c r="K144" s="15" t="s">
        <v>648</v>
      </c>
    </row>
    <row r="145" spans="1:11" ht="21">
      <c r="A145" s="35">
        <v>21</v>
      </c>
      <c r="B145" s="29">
        <v>15465</v>
      </c>
      <c r="C145" s="21" t="s">
        <v>820</v>
      </c>
      <c r="D145" s="14" t="s">
        <v>645</v>
      </c>
      <c r="E145" s="14">
        <v>3822</v>
      </c>
      <c r="F145" s="14"/>
      <c r="G145" s="15" t="s">
        <v>822</v>
      </c>
      <c r="H145" s="14" t="s">
        <v>647</v>
      </c>
      <c r="I145" s="14">
        <v>55</v>
      </c>
      <c r="J145" s="15" t="s">
        <v>649</v>
      </c>
      <c r="K145" s="15" t="s">
        <v>841</v>
      </c>
    </row>
    <row r="146" spans="1:11" ht="21">
      <c r="A146" s="35">
        <v>22</v>
      </c>
      <c r="B146" s="29">
        <v>15468</v>
      </c>
      <c r="C146" s="21" t="s">
        <v>820</v>
      </c>
      <c r="D146" s="14" t="s">
        <v>645</v>
      </c>
      <c r="E146" s="14">
        <v>6099</v>
      </c>
      <c r="F146" s="14"/>
      <c r="G146" s="15" t="s">
        <v>842</v>
      </c>
      <c r="H146" s="14" t="s">
        <v>647</v>
      </c>
      <c r="I146" s="14"/>
      <c r="J146" s="15" t="s">
        <v>682</v>
      </c>
      <c r="K146" s="15" t="s">
        <v>648</v>
      </c>
    </row>
    <row r="147" spans="1:11" ht="21">
      <c r="A147" s="35">
        <v>23</v>
      </c>
      <c r="B147" s="29">
        <v>15470</v>
      </c>
      <c r="C147" s="21" t="s">
        <v>826</v>
      </c>
      <c r="D147" s="14" t="s">
        <v>843</v>
      </c>
      <c r="E147" s="14">
        <v>5964</v>
      </c>
      <c r="F147" s="14"/>
      <c r="G147" s="15" t="s">
        <v>844</v>
      </c>
      <c r="H147" s="14" t="s">
        <v>647</v>
      </c>
      <c r="I147" s="14">
        <v>100</v>
      </c>
      <c r="J147" s="15" t="s">
        <v>845</v>
      </c>
      <c r="K147" s="15" t="s">
        <v>648</v>
      </c>
    </row>
    <row r="148" spans="1:11" ht="21">
      <c r="A148" s="35">
        <v>24</v>
      </c>
      <c r="B148" s="29">
        <v>15470</v>
      </c>
      <c r="C148" s="21" t="s">
        <v>820</v>
      </c>
      <c r="D148" s="14" t="s">
        <v>645</v>
      </c>
      <c r="E148" s="14">
        <v>5965</v>
      </c>
      <c r="F148" s="14"/>
      <c r="G148" s="15" t="s">
        <v>842</v>
      </c>
      <c r="H148" s="14" t="s">
        <v>661</v>
      </c>
      <c r="I148" s="14">
        <v>75</v>
      </c>
      <c r="J148" s="15" t="s">
        <v>649</v>
      </c>
      <c r="K148" s="15" t="s">
        <v>648</v>
      </c>
    </row>
    <row r="149" spans="1:11" ht="21">
      <c r="A149" s="35">
        <v>25</v>
      </c>
      <c r="B149" s="29">
        <v>15474</v>
      </c>
      <c r="C149" s="21" t="s">
        <v>820</v>
      </c>
      <c r="D149" s="14" t="s">
        <v>846</v>
      </c>
      <c r="E149" s="14">
        <v>5659</v>
      </c>
      <c r="F149" s="14"/>
      <c r="G149" s="15" t="s">
        <v>821</v>
      </c>
      <c r="H149" s="14" t="s">
        <v>661</v>
      </c>
      <c r="I149" s="14">
        <v>30</v>
      </c>
      <c r="J149" s="15" t="s">
        <v>649</v>
      </c>
      <c r="K149" s="15" t="s">
        <v>648</v>
      </c>
    </row>
    <row r="150" spans="1:11" ht="21">
      <c r="A150" s="35">
        <v>26</v>
      </c>
      <c r="B150" s="29">
        <v>15477</v>
      </c>
      <c r="C150" s="21" t="s">
        <v>820</v>
      </c>
      <c r="D150" s="14" t="s">
        <v>846</v>
      </c>
      <c r="E150" s="14">
        <v>5614</v>
      </c>
      <c r="F150" s="14"/>
      <c r="G150" s="15" t="s">
        <v>847</v>
      </c>
      <c r="H150" s="14" t="s">
        <v>647</v>
      </c>
      <c r="I150" s="14">
        <v>25</v>
      </c>
      <c r="J150" s="15" t="s">
        <v>649</v>
      </c>
      <c r="K150" s="15" t="s">
        <v>648</v>
      </c>
    </row>
    <row r="151" spans="1:11" ht="31.5">
      <c r="A151" s="35">
        <v>27</v>
      </c>
      <c r="B151" s="29">
        <v>15477</v>
      </c>
      <c r="C151" s="21" t="s">
        <v>820</v>
      </c>
      <c r="D151" s="14" t="s">
        <v>840</v>
      </c>
      <c r="E151" s="14">
        <v>5778</v>
      </c>
      <c r="F151" s="14"/>
      <c r="G151" s="15" t="s">
        <v>847</v>
      </c>
      <c r="H151" s="14" t="s">
        <v>661</v>
      </c>
      <c r="I151" s="14">
        <v>30</v>
      </c>
      <c r="J151" s="15" t="s">
        <v>848</v>
      </c>
      <c r="K151" s="15" t="s">
        <v>648</v>
      </c>
    </row>
    <row r="152" spans="1:11" ht="21">
      <c r="A152" s="35">
        <v>28</v>
      </c>
      <c r="B152" s="29">
        <v>15478</v>
      </c>
      <c r="C152" s="21" t="s">
        <v>820</v>
      </c>
      <c r="D152" s="14" t="s">
        <v>840</v>
      </c>
      <c r="E152" s="14">
        <v>12807</v>
      </c>
      <c r="F152" s="14"/>
      <c r="G152" s="15" t="s">
        <v>849</v>
      </c>
      <c r="H152" s="14" t="s">
        <v>647</v>
      </c>
      <c r="I152" s="14">
        <v>100</v>
      </c>
      <c r="J152" s="15" t="s">
        <v>850</v>
      </c>
      <c r="K152" s="15" t="s">
        <v>851</v>
      </c>
    </row>
    <row r="153" spans="1:11" ht="31.5">
      <c r="A153" s="35">
        <v>29</v>
      </c>
      <c r="B153" s="29">
        <v>15478</v>
      </c>
      <c r="C153" s="21" t="s">
        <v>831</v>
      </c>
      <c r="D153" s="14" t="s">
        <v>840</v>
      </c>
      <c r="E153" s="14">
        <v>12661</v>
      </c>
      <c r="F153" s="14"/>
      <c r="G153" s="15" t="s">
        <v>821</v>
      </c>
      <c r="H153" s="14" t="s">
        <v>647</v>
      </c>
      <c r="I153" s="14">
        <v>90</v>
      </c>
      <c r="J153" s="15" t="s">
        <v>649</v>
      </c>
      <c r="K153" s="15" t="s">
        <v>852</v>
      </c>
    </row>
    <row r="154" spans="1:11" ht="31.5">
      <c r="A154" s="35">
        <v>30</v>
      </c>
      <c r="B154" s="29">
        <v>15478</v>
      </c>
      <c r="C154" s="21" t="s">
        <v>820</v>
      </c>
      <c r="D154" s="14" t="s">
        <v>840</v>
      </c>
      <c r="E154" s="14">
        <v>12795</v>
      </c>
      <c r="F154" s="14"/>
      <c r="G154" s="15" t="s">
        <v>853</v>
      </c>
      <c r="H154" s="14" t="s">
        <v>647</v>
      </c>
      <c r="I154" s="14">
        <v>100</v>
      </c>
      <c r="J154" s="15" t="s">
        <v>854</v>
      </c>
      <c r="K154" s="15" t="s">
        <v>648</v>
      </c>
    </row>
    <row r="155" spans="1:11" ht="21">
      <c r="A155" s="35">
        <v>31</v>
      </c>
      <c r="B155" s="29">
        <v>15478</v>
      </c>
      <c r="C155" s="21" t="s">
        <v>820</v>
      </c>
      <c r="D155" s="14" t="s">
        <v>645</v>
      </c>
      <c r="E155" s="14">
        <v>4029</v>
      </c>
      <c r="F155" s="14"/>
      <c r="G155" s="15" t="s">
        <v>849</v>
      </c>
      <c r="H155" s="14" t="s">
        <v>647</v>
      </c>
      <c r="I155" s="14">
        <v>100</v>
      </c>
      <c r="J155" s="15" t="s">
        <v>748</v>
      </c>
      <c r="K155" s="15" t="s">
        <v>648</v>
      </c>
    </row>
    <row r="156" spans="1:11" ht="21">
      <c r="A156" s="35">
        <v>32</v>
      </c>
      <c r="B156" s="29">
        <v>15485</v>
      </c>
      <c r="C156" s="21" t="s">
        <v>820</v>
      </c>
      <c r="D156" s="14" t="s">
        <v>645</v>
      </c>
      <c r="E156" s="14">
        <v>7691</v>
      </c>
      <c r="F156" s="14"/>
      <c r="G156" s="15" t="s">
        <v>822</v>
      </c>
      <c r="H156" s="14" t="s">
        <v>647</v>
      </c>
      <c r="I156" s="14">
        <v>65</v>
      </c>
      <c r="J156" s="15" t="s">
        <v>701</v>
      </c>
      <c r="K156" s="15" t="s">
        <v>648</v>
      </c>
    </row>
    <row r="157" spans="1:11" ht="21">
      <c r="A157" s="35">
        <v>33</v>
      </c>
      <c r="B157" s="29">
        <v>15490</v>
      </c>
      <c r="C157" s="21" t="s">
        <v>820</v>
      </c>
      <c r="D157" s="14" t="s">
        <v>846</v>
      </c>
      <c r="E157" s="14">
        <v>5329</v>
      </c>
      <c r="F157" s="14"/>
      <c r="G157" s="15" t="s">
        <v>700</v>
      </c>
      <c r="H157" s="14" t="s">
        <v>647</v>
      </c>
      <c r="I157" s="14">
        <v>45</v>
      </c>
      <c r="J157" s="15" t="s">
        <v>649</v>
      </c>
      <c r="K157" s="15" t="s">
        <v>648</v>
      </c>
    </row>
    <row r="158" spans="1:11" ht="21">
      <c r="A158" s="35">
        <v>34</v>
      </c>
      <c r="B158" s="30">
        <v>15497</v>
      </c>
      <c r="C158" s="20" t="s">
        <v>820</v>
      </c>
      <c r="D158" s="18" t="s">
        <v>840</v>
      </c>
      <c r="E158" s="18">
        <v>5413</v>
      </c>
      <c r="F158" s="18"/>
      <c r="G158" s="19" t="s">
        <v>822</v>
      </c>
      <c r="H158" s="18" t="s">
        <v>647</v>
      </c>
      <c r="I158" s="18">
        <v>20</v>
      </c>
      <c r="J158" s="19" t="s">
        <v>855</v>
      </c>
      <c r="K158" s="19" t="s">
        <v>648</v>
      </c>
    </row>
    <row r="159" spans="1:11" ht="21">
      <c r="A159" s="35">
        <v>35</v>
      </c>
      <c r="B159" s="30">
        <v>15497</v>
      </c>
      <c r="C159" s="20" t="s">
        <v>820</v>
      </c>
      <c r="D159" s="18" t="s">
        <v>840</v>
      </c>
      <c r="E159" s="18">
        <v>6724</v>
      </c>
      <c r="F159" s="18"/>
      <c r="G159" s="19" t="s">
        <v>821</v>
      </c>
      <c r="H159" s="18" t="s">
        <v>661</v>
      </c>
      <c r="I159" s="18">
        <v>20</v>
      </c>
      <c r="J159" s="19" t="s">
        <v>701</v>
      </c>
      <c r="K159" s="19" t="s">
        <v>648</v>
      </c>
    </row>
    <row r="160" spans="1:11" ht="21">
      <c r="A160" s="35">
        <v>36</v>
      </c>
      <c r="B160" s="30">
        <v>15498</v>
      </c>
      <c r="C160" s="20" t="s">
        <v>820</v>
      </c>
      <c r="D160" s="18" t="s">
        <v>840</v>
      </c>
      <c r="E160" s="18">
        <v>12842</v>
      </c>
      <c r="F160" s="18"/>
      <c r="G160" s="19" t="s">
        <v>821</v>
      </c>
      <c r="H160" s="18" t="s">
        <v>661</v>
      </c>
      <c r="I160" s="18">
        <v>10</v>
      </c>
      <c r="J160" s="19" t="s">
        <v>785</v>
      </c>
      <c r="K160" s="19" t="s">
        <v>648</v>
      </c>
    </row>
    <row r="161" spans="1:11" ht="21">
      <c r="A161" s="35">
        <v>37</v>
      </c>
      <c r="B161" s="30">
        <v>15498</v>
      </c>
      <c r="C161" s="20" t="s">
        <v>820</v>
      </c>
      <c r="D161" s="18" t="s">
        <v>840</v>
      </c>
      <c r="E161" s="18">
        <v>8194</v>
      </c>
      <c r="F161" s="18"/>
      <c r="G161" s="19" t="s">
        <v>856</v>
      </c>
      <c r="H161" s="18" t="s">
        <v>661</v>
      </c>
      <c r="I161" s="18">
        <v>30</v>
      </c>
      <c r="J161" s="19" t="s">
        <v>785</v>
      </c>
      <c r="K161" s="19" t="s">
        <v>648</v>
      </c>
    </row>
    <row r="162" spans="1:11" ht="21">
      <c r="A162" s="35">
        <v>38</v>
      </c>
      <c r="B162" s="30">
        <v>15501</v>
      </c>
      <c r="C162" s="20" t="s">
        <v>820</v>
      </c>
      <c r="D162" s="18" t="s">
        <v>840</v>
      </c>
      <c r="E162" s="18">
        <v>12627</v>
      </c>
      <c r="F162" s="18"/>
      <c r="G162" s="19" t="s">
        <v>823</v>
      </c>
      <c r="H162" s="18" t="s">
        <v>647</v>
      </c>
      <c r="I162" s="18">
        <v>35</v>
      </c>
      <c r="J162" s="19" t="s">
        <v>857</v>
      </c>
      <c r="K162" s="19" t="s">
        <v>648</v>
      </c>
    </row>
    <row r="163" spans="1:11" ht="21">
      <c r="A163" s="35">
        <v>39</v>
      </c>
      <c r="B163" s="30">
        <v>15503</v>
      </c>
      <c r="C163" s="20" t="s">
        <v>820</v>
      </c>
      <c r="D163" s="18" t="s">
        <v>858</v>
      </c>
      <c r="E163" s="18">
        <v>472</v>
      </c>
      <c r="F163" s="18"/>
      <c r="G163" s="19" t="s">
        <v>859</v>
      </c>
      <c r="H163" s="18" t="s">
        <v>661</v>
      </c>
      <c r="I163" s="18">
        <v>15</v>
      </c>
      <c r="J163" s="19" t="s">
        <v>860</v>
      </c>
      <c r="K163" s="19" t="s">
        <v>648</v>
      </c>
    </row>
    <row r="164" spans="1:11" ht="21">
      <c r="A164" s="35">
        <v>40</v>
      </c>
      <c r="B164" s="30">
        <v>15504</v>
      </c>
      <c r="C164" s="20" t="s">
        <v>820</v>
      </c>
      <c r="D164" s="18" t="s">
        <v>840</v>
      </c>
      <c r="E164" s="18">
        <v>6687</v>
      </c>
      <c r="F164" s="18"/>
      <c r="G164" s="19" t="s">
        <v>821</v>
      </c>
      <c r="H164" s="18" t="s">
        <v>661</v>
      </c>
      <c r="I164" s="18">
        <v>15</v>
      </c>
      <c r="J164" s="19" t="s">
        <v>701</v>
      </c>
      <c r="K164" s="19" t="s">
        <v>648</v>
      </c>
    </row>
    <row r="165" spans="1:11" ht="21">
      <c r="A165" s="35">
        <v>41</v>
      </c>
      <c r="B165" s="30">
        <v>15508</v>
      </c>
      <c r="C165" s="20" t="s">
        <v>820</v>
      </c>
      <c r="D165" s="18" t="s">
        <v>840</v>
      </c>
      <c r="E165" s="18">
        <v>6810</v>
      </c>
      <c r="F165" s="18"/>
      <c r="G165" s="19" t="s">
        <v>822</v>
      </c>
      <c r="H165" s="18" t="s">
        <v>647</v>
      </c>
      <c r="I165" s="18">
        <v>10</v>
      </c>
      <c r="J165" s="19" t="s">
        <v>785</v>
      </c>
      <c r="K165" s="19" t="s">
        <v>648</v>
      </c>
    </row>
    <row r="166" spans="1:11" ht="21">
      <c r="A166" s="35">
        <v>42</v>
      </c>
      <c r="B166" s="30">
        <v>15520</v>
      </c>
      <c r="C166" s="20" t="s">
        <v>820</v>
      </c>
      <c r="D166" s="18" t="s">
        <v>858</v>
      </c>
      <c r="E166" s="18">
        <v>2215</v>
      </c>
      <c r="F166" s="18"/>
      <c r="G166" s="19" t="s">
        <v>861</v>
      </c>
      <c r="H166" s="18" t="s">
        <v>661</v>
      </c>
      <c r="I166" s="18">
        <v>35</v>
      </c>
      <c r="J166" s="19" t="s">
        <v>701</v>
      </c>
      <c r="K166" s="19" t="s">
        <v>648</v>
      </c>
    </row>
    <row r="167" spans="1:11" ht="21">
      <c r="A167" s="35">
        <v>43</v>
      </c>
      <c r="B167" s="31">
        <v>15523</v>
      </c>
      <c r="C167" s="22" t="s">
        <v>831</v>
      </c>
      <c r="D167" s="23" t="s">
        <v>645</v>
      </c>
      <c r="E167" s="23">
        <v>7685</v>
      </c>
      <c r="F167" s="23"/>
      <c r="G167" s="24" t="s">
        <v>862</v>
      </c>
      <c r="H167" s="23" t="s">
        <v>661</v>
      </c>
      <c r="I167" s="23">
        <v>100</v>
      </c>
      <c r="J167" s="24" t="s">
        <v>828</v>
      </c>
      <c r="K167" s="24" t="s">
        <v>648</v>
      </c>
    </row>
    <row r="168" spans="1:11" ht="21">
      <c r="A168" s="35">
        <v>44</v>
      </c>
      <c r="B168" s="31">
        <v>15528</v>
      </c>
      <c r="C168" s="22" t="s">
        <v>820</v>
      </c>
      <c r="D168" s="23" t="s">
        <v>863</v>
      </c>
      <c r="E168" s="23">
        <v>433</v>
      </c>
      <c r="F168" s="23"/>
      <c r="G168" s="24" t="s">
        <v>822</v>
      </c>
      <c r="H168" s="23" t="s">
        <v>661</v>
      </c>
      <c r="I168" s="23">
        <v>45</v>
      </c>
      <c r="J168" s="24" t="s">
        <v>701</v>
      </c>
      <c r="K168" s="24" t="s">
        <v>648</v>
      </c>
    </row>
    <row r="169" spans="1:11" ht="21">
      <c r="A169" s="35">
        <v>45</v>
      </c>
      <c r="B169" s="31">
        <v>15528</v>
      </c>
      <c r="C169" s="22" t="s">
        <v>820</v>
      </c>
      <c r="D169" s="23" t="s">
        <v>858</v>
      </c>
      <c r="E169" s="23">
        <v>460</v>
      </c>
      <c r="F169" s="23"/>
      <c r="G169" s="24" t="s">
        <v>822</v>
      </c>
      <c r="H169" s="23" t="s">
        <v>661</v>
      </c>
      <c r="I169" s="23">
        <v>50</v>
      </c>
      <c r="J169" s="24" t="s">
        <v>707</v>
      </c>
      <c r="K169" s="24" t="s">
        <v>648</v>
      </c>
    </row>
    <row r="170" spans="1:11" ht="21">
      <c r="A170" s="35">
        <v>46</v>
      </c>
      <c r="B170" s="31">
        <v>15528</v>
      </c>
      <c r="C170" s="22" t="s">
        <v>820</v>
      </c>
      <c r="D170" s="23" t="s">
        <v>864</v>
      </c>
      <c r="E170" s="23">
        <v>2218</v>
      </c>
      <c r="F170" s="23"/>
      <c r="G170" s="24" t="s">
        <v>822</v>
      </c>
      <c r="H170" s="23" t="s">
        <v>661</v>
      </c>
      <c r="I170" s="23">
        <v>80</v>
      </c>
      <c r="J170" s="24" t="s">
        <v>707</v>
      </c>
      <c r="K170" s="24" t="s">
        <v>648</v>
      </c>
    </row>
    <row r="171" spans="1:11" ht="21">
      <c r="A171" s="35">
        <v>47</v>
      </c>
      <c r="B171" s="31">
        <v>15536</v>
      </c>
      <c r="C171" s="22" t="s">
        <v>820</v>
      </c>
      <c r="D171" s="23" t="s">
        <v>864</v>
      </c>
      <c r="E171" s="23">
        <v>287</v>
      </c>
      <c r="F171" s="23"/>
      <c r="G171" s="24" t="s">
        <v>822</v>
      </c>
      <c r="H171" s="23" t="s">
        <v>647</v>
      </c>
      <c r="I171" s="23">
        <v>40</v>
      </c>
      <c r="J171" s="24" t="s">
        <v>701</v>
      </c>
      <c r="K171" s="24" t="s">
        <v>648</v>
      </c>
    </row>
    <row r="172" spans="1:11" ht="21">
      <c r="A172" s="35">
        <v>48</v>
      </c>
      <c r="B172" s="31">
        <v>15536</v>
      </c>
      <c r="C172" s="22" t="s">
        <v>820</v>
      </c>
      <c r="D172" s="23" t="s">
        <v>858</v>
      </c>
      <c r="E172" s="23">
        <v>132</v>
      </c>
      <c r="F172" s="23"/>
      <c r="G172" s="24" t="s">
        <v>700</v>
      </c>
      <c r="H172" s="23" t="s">
        <v>661</v>
      </c>
      <c r="I172" s="23">
        <v>15</v>
      </c>
      <c r="J172" s="24" t="s">
        <v>865</v>
      </c>
      <c r="K172" s="24" t="s">
        <v>648</v>
      </c>
    </row>
    <row r="173" spans="1:11" ht="21">
      <c r="A173" s="35">
        <v>49</v>
      </c>
      <c r="B173" s="31">
        <v>15537</v>
      </c>
      <c r="C173" s="22" t="s">
        <v>820</v>
      </c>
      <c r="D173" s="23" t="s">
        <v>858</v>
      </c>
      <c r="E173" s="23">
        <v>454</v>
      </c>
      <c r="F173" s="23"/>
      <c r="G173" s="24" t="s">
        <v>861</v>
      </c>
      <c r="H173" s="23" t="s">
        <v>661</v>
      </c>
      <c r="I173" s="23">
        <v>60</v>
      </c>
      <c r="J173" s="24" t="s">
        <v>866</v>
      </c>
      <c r="K173" s="24" t="s">
        <v>648</v>
      </c>
    </row>
    <row r="174" spans="1:11" ht="21">
      <c r="A174" s="35">
        <v>50</v>
      </c>
      <c r="B174" s="31">
        <v>15538</v>
      </c>
      <c r="C174" s="22" t="s">
        <v>820</v>
      </c>
      <c r="D174" s="23" t="s">
        <v>840</v>
      </c>
      <c r="E174" s="23">
        <v>5669</v>
      </c>
      <c r="F174" s="23"/>
      <c r="G174" s="24" t="s">
        <v>821</v>
      </c>
      <c r="H174" s="23" t="s">
        <v>661</v>
      </c>
      <c r="I174" s="23">
        <v>50</v>
      </c>
      <c r="J174" s="24" t="s">
        <v>701</v>
      </c>
      <c r="K174" s="24" t="s">
        <v>648</v>
      </c>
    </row>
    <row r="175" spans="1:11" ht="21">
      <c r="A175" s="35">
        <v>51</v>
      </c>
      <c r="B175" s="31">
        <v>15541</v>
      </c>
      <c r="C175" s="22" t="s">
        <v>820</v>
      </c>
      <c r="D175" s="23" t="s">
        <v>858</v>
      </c>
      <c r="E175" s="23">
        <v>516</v>
      </c>
      <c r="F175" s="23"/>
      <c r="G175" s="24" t="s">
        <v>822</v>
      </c>
      <c r="H175" s="23" t="s">
        <v>647</v>
      </c>
      <c r="I175" s="23">
        <v>45</v>
      </c>
      <c r="J175" s="24" t="s">
        <v>701</v>
      </c>
      <c r="K175" s="24" t="s">
        <v>648</v>
      </c>
    </row>
    <row r="176" spans="1:11" ht="21">
      <c r="A176" s="35">
        <v>52</v>
      </c>
      <c r="B176" s="32">
        <v>15562</v>
      </c>
      <c r="C176" s="25" t="s">
        <v>820</v>
      </c>
      <c r="D176" s="26" t="s">
        <v>858</v>
      </c>
      <c r="E176" s="26">
        <v>7006</v>
      </c>
      <c r="F176" s="26"/>
      <c r="G176" s="27" t="s">
        <v>700</v>
      </c>
      <c r="H176" s="26" t="s">
        <v>647</v>
      </c>
      <c r="I176" s="26">
        <v>40</v>
      </c>
      <c r="J176" s="27" t="s">
        <v>701</v>
      </c>
      <c r="K176" s="27" t="s">
        <v>648</v>
      </c>
    </row>
    <row r="177" spans="1:11" ht="21">
      <c r="A177" s="35">
        <v>53</v>
      </c>
      <c r="B177" s="32">
        <v>15562</v>
      </c>
      <c r="C177" s="25" t="s">
        <v>831</v>
      </c>
      <c r="D177" s="26" t="s">
        <v>840</v>
      </c>
      <c r="E177" s="26">
        <v>6810</v>
      </c>
      <c r="F177" s="26"/>
      <c r="G177" s="27" t="s">
        <v>867</v>
      </c>
      <c r="H177" s="26" t="s">
        <v>647</v>
      </c>
      <c r="I177" s="26">
        <v>60</v>
      </c>
      <c r="J177" s="27" t="s">
        <v>649</v>
      </c>
      <c r="K177" s="27" t="s">
        <v>648</v>
      </c>
    </row>
    <row r="178" spans="1:11" ht="21">
      <c r="A178" s="35">
        <v>54</v>
      </c>
      <c r="B178" s="32">
        <v>15563</v>
      </c>
      <c r="C178" s="25" t="s">
        <v>831</v>
      </c>
      <c r="D178" s="26" t="s">
        <v>840</v>
      </c>
      <c r="E178" s="26">
        <v>12743</v>
      </c>
      <c r="F178" s="26"/>
      <c r="G178" s="27" t="s">
        <v>822</v>
      </c>
      <c r="H178" s="26" t="s">
        <v>647</v>
      </c>
      <c r="I178" s="26">
        <v>50</v>
      </c>
      <c r="J178" s="27" t="s">
        <v>701</v>
      </c>
      <c r="K178" s="27" t="s">
        <v>648</v>
      </c>
    </row>
    <row r="179" spans="1:11" ht="21">
      <c r="A179" s="35">
        <v>55</v>
      </c>
      <c r="B179" s="32">
        <v>15563</v>
      </c>
      <c r="C179" s="25" t="s">
        <v>868</v>
      </c>
      <c r="D179" s="26" t="s">
        <v>864</v>
      </c>
      <c r="E179" s="26">
        <v>5448</v>
      </c>
      <c r="F179" s="26"/>
      <c r="G179" s="27" t="s">
        <v>867</v>
      </c>
      <c r="H179" s="26" t="s">
        <v>661</v>
      </c>
      <c r="I179" s="26">
        <v>100</v>
      </c>
      <c r="J179" s="27" t="s">
        <v>869</v>
      </c>
      <c r="K179" s="27" t="s">
        <v>870</v>
      </c>
    </row>
    <row r="180" spans="1:11" ht="21">
      <c r="A180" s="35">
        <v>56</v>
      </c>
      <c r="B180" s="32">
        <v>15563</v>
      </c>
      <c r="C180" s="25" t="s">
        <v>868</v>
      </c>
      <c r="D180" s="26" t="s">
        <v>864</v>
      </c>
      <c r="E180" s="26">
        <v>473</v>
      </c>
      <c r="F180" s="26"/>
      <c r="G180" s="27" t="s">
        <v>692</v>
      </c>
      <c r="H180" s="26" t="s">
        <v>661</v>
      </c>
      <c r="I180" s="26">
        <v>100</v>
      </c>
      <c r="J180" s="27" t="s">
        <v>682</v>
      </c>
      <c r="K180" s="27" t="s">
        <v>648</v>
      </c>
    </row>
    <row r="181" spans="1:11" ht="21">
      <c r="A181" s="35">
        <v>57</v>
      </c>
      <c r="B181" s="32">
        <v>15563</v>
      </c>
      <c r="C181" s="25" t="s">
        <v>826</v>
      </c>
      <c r="D181" s="26" t="s">
        <v>864</v>
      </c>
      <c r="E181" s="26">
        <v>278</v>
      </c>
      <c r="F181" s="26"/>
      <c r="G181" s="27" t="s">
        <v>871</v>
      </c>
      <c r="H181" s="26" t="s">
        <v>647</v>
      </c>
      <c r="I181" s="26">
        <v>100</v>
      </c>
      <c r="J181" s="27" t="s">
        <v>828</v>
      </c>
      <c r="K181" s="27" t="s">
        <v>648</v>
      </c>
    </row>
    <row r="182" spans="1:11" ht="21">
      <c r="A182" s="35">
        <v>58</v>
      </c>
      <c r="B182" s="32">
        <v>15563</v>
      </c>
      <c r="C182" s="25" t="s">
        <v>826</v>
      </c>
      <c r="D182" s="26" t="s">
        <v>864</v>
      </c>
      <c r="E182" s="26">
        <v>2219</v>
      </c>
      <c r="F182" s="26"/>
      <c r="G182" s="27" t="s">
        <v>822</v>
      </c>
      <c r="H182" s="26" t="s">
        <v>647</v>
      </c>
      <c r="I182" s="26">
        <v>35</v>
      </c>
      <c r="J182" s="27" t="s">
        <v>701</v>
      </c>
      <c r="K182" s="27" t="s">
        <v>648</v>
      </c>
    </row>
    <row r="183" spans="1:11" ht="21">
      <c r="A183" s="35">
        <v>59</v>
      </c>
      <c r="B183" s="32">
        <v>15568</v>
      </c>
      <c r="C183" s="25" t="s">
        <v>826</v>
      </c>
      <c r="D183" s="26" t="s">
        <v>864</v>
      </c>
      <c r="E183" s="26">
        <v>5441</v>
      </c>
      <c r="F183" s="26"/>
      <c r="G183" s="27" t="s">
        <v>822</v>
      </c>
      <c r="H183" s="26" t="s">
        <v>647</v>
      </c>
      <c r="I183" s="26">
        <v>100</v>
      </c>
      <c r="J183" s="27" t="s">
        <v>828</v>
      </c>
      <c r="K183" s="27" t="s">
        <v>648</v>
      </c>
    </row>
    <row r="184" spans="1:11" ht="21">
      <c r="A184" s="35">
        <v>60</v>
      </c>
      <c r="B184" s="32">
        <v>15584</v>
      </c>
      <c r="C184" s="25" t="s">
        <v>826</v>
      </c>
      <c r="D184" s="26" t="s">
        <v>872</v>
      </c>
      <c r="E184" s="26">
        <v>5435</v>
      </c>
      <c r="F184" s="26"/>
      <c r="G184" s="27" t="s">
        <v>700</v>
      </c>
      <c r="H184" s="26" t="s">
        <v>647</v>
      </c>
      <c r="I184" s="26">
        <v>15</v>
      </c>
      <c r="J184" s="27" t="s">
        <v>701</v>
      </c>
      <c r="K184" s="27" t="s">
        <v>648</v>
      </c>
    </row>
    <row r="185" spans="1:11" ht="21">
      <c r="A185" s="35">
        <v>61</v>
      </c>
      <c r="B185" s="32">
        <v>15584</v>
      </c>
      <c r="C185" s="25" t="s">
        <v>820</v>
      </c>
      <c r="D185" s="26" t="s">
        <v>858</v>
      </c>
      <c r="E185" s="26">
        <v>435</v>
      </c>
      <c r="F185" s="26"/>
      <c r="G185" s="27" t="s">
        <v>700</v>
      </c>
      <c r="H185" s="26" t="s">
        <v>661</v>
      </c>
      <c r="I185" s="26">
        <v>15</v>
      </c>
      <c r="J185" s="27" t="s">
        <v>873</v>
      </c>
      <c r="K185" s="27" t="s">
        <v>648</v>
      </c>
    </row>
    <row r="186" spans="1:11" ht="21">
      <c r="A186" s="35">
        <v>62</v>
      </c>
      <c r="B186" s="31">
        <v>15601</v>
      </c>
      <c r="C186" s="22" t="s">
        <v>820</v>
      </c>
      <c r="D186" s="23" t="s">
        <v>858</v>
      </c>
      <c r="E186" s="23">
        <v>2226</v>
      </c>
      <c r="F186" s="23"/>
      <c r="G186" s="24" t="s">
        <v>822</v>
      </c>
      <c r="H186" s="23" t="s">
        <v>647</v>
      </c>
      <c r="I186" s="23">
        <v>10</v>
      </c>
      <c r="J186" s="24" t="s">
        <v>701</v>
      </c>
      <c r="K186" s="24" t="s">
        <v>648</v>
      </c>
    </row>
    <row r="187" spans="1:11" ht="21">
      <c r="A187" s="35">
        <v>63</v>
      </c>
      <c r="B187" s="31">
        <v>15604</v>
      </c>
      <c r="C187" s="22" t="s">
        <v>820</v>
      </c>
      <c r="D187" s="23" t="s">
        <v>858</v>
      </c>
      <c r="E187" s="23">
        <v>475</v>
      </c>
      <c r="F187" s="23"/>
      <c r="G187" s="24" t="s">
        <v>874</v>
      </c>
      <c r="H187" s="23" t="s">
        <v>647</v>
      </c>
      <c r="I187" s="23">
        <v>50</v>
      </c>
      <c r="J187" s="24" t="s">
        <v>659</v>
      </c>
      <c r="K187" s="24" t="s">
        <v>648</v>
      </c>
    </row>
    <row r="188" spans="1:11" ht="21">
      <c r="A188" s="35">
        <v>64</v>
      </c>
      <c r="B188" s="32">
        <v>15624</v>
      </c>
      <c r="C188" s="25" t="s">
        <v>820</v>
      </c>
      <c r="D188" s="26" t="s">
        <v>858</v>
      </c>
      <c r="E188" s="26">
        <v>2217</v>
      </c>
      <c r="F188" s="26"/>
      <c r="G188" s="27" t="s">
        <v>822</v>
      </c>
      <c r="H188" s="26" t="s">
        <v>647</v>
      </c>
      <c r="I188" s="26">
        <v>10</v>
      </c>
      <c r="J188" s="27" t="s">
        <v>701</v>
      </c>
      <c r="K188" s="27" t="s">
        <v>648</v>
      </c>
    </row>
    <row r="189" spans="1:11" ht="21">
      <c r="A189" s="35">
        <v>65</v>
      </c>
      <c r="B189" s="32">
        <v>15633</v>
      </c>
      <c r="C189" s="25" t="s">
        <v>820</v>
      </c>
      <c r="D189" s="26" t="s">
        <v>875</v>
      </c>
      <c r="E189" s="26">
        <v>5578</v>
      </c>
      <c r="F189" s="26"/>
      <c r="G189" s="27" t="s">
        <v>822</v>
      </c>
      <c r="H189" s="26" t="s">
        <v>661</v>
      </c>
      <c r="I189" s="26">
        <v>15</v>
      </c>
      <c r="J189" s="27" t="s">
        <v>701</v>
      </c>
      <c r="K189" s="27" t="s">
        <v>648</v>
      </c>
    </row>
    <row r="190" spans="1:11" ht="21">
      <c r="A190" s="35">
        <v>66</v>
      </c>
      <c r="B190" s="31">
        <v>15658</v>
      </c>
      <c r="C190" s="22" t="s">
        <v>820</v>
      </c>
      <c r="D190" s="23" t="s">
        <v>863</v>
      </c>
      <c r="E190" s="23">
        <v>5446</v>
      </c>
      <c r="F190" s="23"/>
      <c r="G190" s="24" t="s">
        <v>822</v>
      </c>
      <c r="H190" s="23" t="s">
        <v>647</v>
      </c>
      <c r="I190" s="23">
        <v>15</v>
      </c>
      <c r="J190" s="24" t="s">
        <v>701</v>
      </c>
      <c r="K190" s="24" t="s">
        <v>648</v>
      </c>
    </row>
    <row r="191" spans="1:11" ht="21">
      <c r="A191" s="35">
        <v>67</v>
      </c>
      <c r="B191" s="31">
        <v>15662</v>
      </c>
      <c r="C191" s="22" t="s">
        <v>820</v>
      </c>
      <c r="D191" s="23" t="s">
        <v>858</v>
      </c>
      <c r="E191" s="23">
        <v>332</v>
      </c>
      <c r="F191" s="23"/>
      <c r="G191" s="24" t="s">
        <v>824</v>
      </c>
      <c r="H191" s="23" t="s">
        <v>661</v>
      </c>
      <c r="I191" s="23">
        <v>35</v>
      </c>
      <c r="J191" s="24" t="s">
        <v>701</v>
      </c>
      <c r="K191" s="24" t="s">
        <v>648</v>
      </c>
    </row>
    <row r="192" ht="23.25">
      <c r="A192" s="114">
        <v>1943</v>
      </c>
    </row>
    <row r="193" spans="2:10" ht="12.75">
      <c r="B193" s="137" t="s">
        <v>999</v>
      </c>
      <c r="C193" s="140" t="s">
        <v>1000</v>
      </c>
      <c r="D193" s="137" t="s">
        <v>640</v>
      </c>
      <c r="E193" s="129" t="s">
        <v>1001</v>
      </c>
      <c r="F193" s="129" t="s">
        <v>1002</v>
      </c>
      <c r="G193" s="129" t="s">
        <v>1003</v>
      </c>
      <c r="H193" s="55" t="s">
        <v>1004</v>
      </c>
      <c r="I193" s="55" t="s">
        <v>1005</v>
      </c>
      <c r="J193" s="129" t="s">
        <v>1006</v>
      </c>
    </row>
    <row r="194" spans="2:10" ht="12.75">
      <c r="B194" s="138"/>
      <c r="C194" s="141"/>
      <c r="D194" s="138"/>
      <c r="E194" s="130"/>
      <c r="F194" s="130"/>
      <c r="G194" s="130"/>
      <c r="H194" s="56"/>
      <c r="I194" s="56"/>
      <c r="J194" s="130"/>
    </row>
    <row r="195" spans="2:10" ht="12.75">
      <c r="B195" s="139"/>
      <c r="C195" s="142"/>
      <c r="D195" s="139"/>
      <c r="E195" s="131"/>
      <c r="F195" s="131"/>
      <c r="G195" s="131"/>
      <c r="H195" s="57" t="s">
        <v>1007</v>
      </c>
      <c r="I195" s="57" t="s">
        <v>1008</v>
      </c>
      <c r="J195" s="131"/>
    </row>
    <row r="196" spans="1:10" ht="21">
      <c r="A196" s="35">
        <v>1</v>
      </c>
      <c r="B196" s="88">
        <v>15713</v>
      </c>
      <c r="C196" s="89" t="s">
        <v>1009</v>
      </c>
      <c r="D196" s="90" t="s">
        <v>661</v>
      </c>
      <c r="E196" s="91" t="s">
        <v>1010</v>
      </c>
      <c r="F196" s="91" t="s">
        <v>701</v>
      </c>
      <c r="G196" s="91" t="s">
        <v>1011</v>
      </c>
      <c r="H196" s="90">
        <v>2216</v>
      </c>
      <c r="I196" s="90">
        <v>50</v>
      </c>
      <c r="J196" s="91" t="s">
        <v>1012</v>
      </c>
    </row>
    <row r="197" spans="1:10" ht="31.5">
      <c r="A197" s="35">
        <v>2</v>
      </c>
      <c r="B197" s="88">
        <v>15727</v>
      </c>
      <c r="C197" s="89" t="s">
        <v>1013</v>
      </c>
      <c r="D197" s="90" t="s">
        <v>647</v>
      </c>
      <c r="E197" s="91" t="s">
        <v>1014</v>
      </c>
      <c r="F197" s="91" t="s">
        <v>828</v>
      </c>
      <c r="G197" s="91" t="s">
        <v>1011</v>
      </c>
      <c r="H197" s="90">
        <v>5495</v>
      </c>
      <c r="I197" s="90">
        <v>100</v>
      </c>
      <c r="J197" s="91" t="s">
        <v>1015</v>
      </c>
    </row>
    <row r="198" spans="1:10" ht="31.5">
      <c r="A198" s="35">
        <v>3</v>
      </c>
      <c r="B198" s="88">
        <v>15729</v>
      </c>
      <c r="C198" s="89" t="s">
        <v>1016</v>
      </c>
      <c r="D198" s="90" t="s">
        <v>647</v>
      </c>
      <c r="E198" s="91" t="s">
        <v>1017</v>
      </c>
      <c r="F198" s="91" t="s">
        <v>1018</v>
      </c>
      <c r="G198" s="91" t="s">
        <v>1011</v>
      </c>
      <c r="H198" s="90">
        <v>2180</v>
      </c>
      <c r="I198" s="90">
        <v>100</v>
      </c>
      <c r="J198" s="91" t="s">
        <v>1019</v>
      </c>
    </row>
    <row r="199" spans="1:10" ht="31.5">
      <c r="A199" s="35">
        <v>4</v>
      </c>
      <c r="B199" s="88">
        <v>15734</v>
      </c>
      <c r="C199" s="89" t="s">
        <v>1009</v>
      </c>
      <c r="D199" s="90" t="s">
        <v>647</v>
      </c>
      <c r="E199" s="91" t="s">
        <v>1020</v>
      </c>
      <c r="F199" s="91" t="s">
        <v>907</v>
      </c>
      <c r="G199" s="91" t="s">
        <v>1011</v>
      </c>
      <c r="H199" s="90">
        <v>2228</v>
      </c>
      <c r="I199" s="90">
        <v>100</v>
      </c>
      <c r="J199" s="91" t="s">
        <v>1021</v>
      </c>
    </row>
    <row r="200" spans="1:10" ht="42">
      <c r="A200" s="35">
        <v>5</v>
      </c>
      <c r="B200" s="86">
        <v>15738</v>
      </c>
      <c r="C200" s="63" t="s">
        <v>1016</v>
      </c>
      <c r="D200" s="64" t="s">
        <v>647</v>
      </c>
      <c r="E200" s="65" t="s">
        <v>1022</v>
      </c>
      <c r="F200" s="65" t="s">
        <v>1023</v>
      </c>
      <c r="G200" s="65" t="s">
        <v>1011</v>
      </c>
      <c r="H200" s="64">
        <v>319</v>
      </c>
      <c r="I200" s="64">
        <v>100</v>
      </c>
      <c r="J200" s="65" t="s">
        <v>1024</v>
      </c>
    </row>
    <row r="201" spans="1:10" ht="12.75">
      <c r="A201" s="155">
        <v>6</v>
      </c>
      <c r="B201" s="174">
        <v>15768</v>
      </c>
      <c r="C201" s="177" t="s">
        <v>1009</v>
      </c>
      <c r="D201" s="171" t="s">
        <v>647</v>
      </c>
      <c r="E201" s="168" t="s">
        <v>1025</v>
      </c>
      <c r="F201" s="168" t="s">
        <v>1026</v>
      </c>
      <c r="G201" s="168" t="s">
        <v>1027</v>
      </c>
      <c r="H201" s="70">
        <v>2132</v>
      </c>
      <c r="I201" s="171">
        <v>100</v>
      </c>
      <c r="J201" s="168" t="s">
        <v>1028</v>
      </c>
    </row>
    <row r="202" spans="1:10" ht="12.75">
      <c r="A202" s="155"/>
      <c r="B202" s="175"/>
      <c r="C202" s="178"/>
      <c r="D202" s="172"/>
      <c r="E202" s="169"/>
      <c r="F202" s="169"/>
      <c r="G202" s="169"/>
      <c r="H202" s="82"/>
      <c r="I202" s="172"/>
      <c r="J202" s="169"/>
    </row>
    <row r="203" spans="1:10" ht="12.75">
      <c r="A203" s="155"/>
      <c r="B203" s="176"/>
      <c r="C203" s="179"/>
      <c r="D203" s="173"/>
      <c r="E203" s="170"/>
      <c r="F203" s="170"/>
      <c r="G203" s="170"/>
      <c r="H203" s="72" t="s">
        <v>1029</v>
      </c>
      <c r="I203" s="173"/>
      <c r="J203" s="170"/>
    </row>
    <row r="204" spans="1:10" ht="31.5">
      <c r="A204" s="35">
        <v>7</v>
      </c>
      <c r="B204" s="88">
        <v>15770</v>
      </c>
      <c r="C204" s="89" t="s">
        <v>1016</v>
      </c>
      <c r="D204" s="90" t="s">
        <v>647</v>
      </c>
      <c r="E204" s="91" t="s">
        <v>1030</v>
      </c>
      <c r="F204" s="91" t="s">
        <v>1031</v>
      </c>
      <c r="G204" s="91" t="s">
        <v>1011</v>
      </c>
      <c r="H204" s="90">
        <v>484</v>
      </c>
      <c r="I204" s="90">
        <v>100</v>
      </c>
      <c r="J204" s="91" t="s">
        <v>1032</v>
      </c>
    </row>
    <row r="205" spans="1:10" ht="21">
      <c r="A205" s="35">
        <v>8</v>
      </c>
      <c r="B205" s="88">
        <v>15771</v>
      </c>
      <c r="C205" s="89" t="s">
        <v>1016</v>
      </c>
      <c r="D205" s="90" t="s">
        <v>647</v>
      </c>
      <c r="E205" s="91" t="s">
        <v>1033</v>
      </c>
      <c r="F205" s="91" t="s">
        <v>1034</v>
      </c>
      <c r="G205" s="91" t="s">
        <v>1011</v>
      </c>
      <c r="H205" s="90">
        <v>2227</v>
      </c>
      <c r="I205" s="90">
        <v>100</v>
      </c>
      <c r="J205" s="91" t="s">
        <v>1012</v>
      </c>
    </row>
    <row r="206" spans="1:10" ht="31.5">
      <c r="A206" s="35">
        <v>9</v>
      </c>
      <c r="B206" s="88">
        <v>15773</v>
      </c>
      <c r="C206" s="89" t="s">
        <v>1013</v>
      </c>
      <c r="D206" s="90" t="s">
        <v>647</v>
      </c>
      <c r="E206" s="91" t="s">
        <v>1035</v>
      </c>
      <c r="F206" s="91" t="s">
        <v>845</v>
      </c>
      <c r="G206" s="91" t="s">
        <v>1011</v>
      </c>
      <c r="H206" s="90">
        <v>2212</v>
      </c>
      <c r="I206" s="90">
        <v>100</v>
      </c>
      <c r="J206" s="91" t="s">
        <v>1036</v>
      </c>
    </row>
    <row r="207" spans="1:10" ht="73.5">
      <c r="A207" s="35">
        <v>10</v>
      </c>
      <c r="B207" s="88">
        <v>15776</v>
      </c>
      <c r="C207" s="89" t="s">
        <v>1013</v>
      </c>
      <c r="D207" s="90" t="s">
        <v>647</v>
      </c>
      <c r="E207" s="91" t="s">
        <v>1037</v>
      </c>
      <c r="F207" s="91" t="s">
        <v>845</v>
      </c>
      <c r="G207" s="91" t="s">
        <v>1011</v>
      </c>
      <c r="H207" s="90">
        <v>5467</v>
      </c>
      <c r="I207" s="90">
        <v>100</v>
      </c>
      <c r="J207" s="91" t="s">
        <v>1038</v>
      </c>
    </row>
    <row r="208" spans="1:10" ht="42">
      <c r="A208" s="35">
        <v>11</v>
      </c>
      <c r="B208" s="88">
        <v>15778</v>
      </c>
      <c r="C208" s="89" t="s">
        <v>1016</v>
      </c>
      <c r="D208" s="90" t="s">
        <v>647</v>
      </c>
      <c r="E208" s="91" t="s">
        <v>1039</v>
      </c>
      <c r="F208" s="91" t="s">
        <v>1040</v>
      </c>
      <c r="G208" s="91" t="s">
        <v>1041</v>
      </c>
      <c r="H208" s="90">
        <v>4246</v>
      </c>
      <c r="I208" s="90">
        <v>100</v>
      </c>
      <c r="J208" s="91" t="s">
        <v>1042</v>
      </c>
    </row>
    <row r="209" spans="1:10" ht="21">
      <c r="A209" s="35">
        <v>12</v>
      </c>
      <c r="B209" s="88">
        <v>15781</v>
      </c>
      <c r="C209" s="89" t="s">
        <v>1016</v>
      </c>
      <c r="D209" s="90" t="s">
        <v>661</v>
      </c>
      <c r="E209" s="91" t="s">
        <v>1010</v>
      </c>
      <c r="F209" s="91" t="s">
        <v>1043</v>
      </c>
      <c r="G209" s="91" t="s">
        <v>1011</v>
      </c>
      <c r="H209" s="90">
        <v>5455</v>
      </c>
      <c r="I209" s="90">
        <v>35</v>
      </c>
      <c r="J209" s="91" t="s">
        <v>1012</v>
      </c>
    </row>
    <row r="210" spans="1:10" ht="52.5">
      <c r="A210" s="35">
        <v>13</v>
      </c>
      <c r="B210" s="88">
        <v>15788</v>
      </c>
      <c r="C210" s="89" t="s">
        <v>1009</v>
      </c>
      <c r="D210" s="90" t="s">
        <v>647</v>
      </c>
      <c r="E210" s="91" t="s">
        <v>1044</v>
      </c>
      <c r="F210" s="91" t="s">
        <v>796</v>
      </c>
      <c r="G210" s="91" t="s">
        <v>1045</v>
      </c>
      <c r="H210" s="90">
        <v>5688</v>
      </c>
      <c r="I210" s="90">
        <v>80</v>
      </c>
      <c r="J210" s="91" t="s">
        <v>1046</v>
      </c>
    </row>
    <row r="211" spans="1:10" ht="21">
      <c r="A211" s="35">
        <v>14</v>
      </c>
      <c r="B211" s="86">
        <v>15797</v>
      </c>
      <c r="C211" s="63" t="s">
        <v>1016</v>
      </c>
      <c r="D211" s="64" t="s">
        <v>647</v>
      </c>
      <c r="E211" s="65" t="s">
        <v>1010</v>
      </c>
      <c r="F211" s="65" t="s">
        <v>1047</v>
      </c>
      <c r="G211" s="65" t="s">
        <v>592</v>
      </c>
      <c r="H211" s="64">
        <v>14020</v>
      </c>
      <c r="I211" s="64">
        <v>15</v>
      </c>
      <c r="J211" s="65" t="s">
        <v>1012</v>
      </c>
    </row>
    <row r="212" spans="1:10" ht="31.5">
      <c r="A212" s="35">
        <v>15</v>
      </c>
      <c r="B212" s="86">
        <v>15797</v>
      </c>
      <c r="C212" s="63" t="s">
        <v>1013</v>
      </c>
      <c r="D212" s="64" t="s">
        <v>647</v>
      </c>
      <c r="E212" s="65" t="s">
        <v>1048</v>
      </c>
      <c r="F212" s="65" t="s">
        <v>907</v>
      </c>
      <c r="G212" s="65" t="s">
        <v>1011</v>
      </c>
      <c r="H212" s="64">
        <v>5444</v>
      </c>
      <c r="I212" s="64">
        <v>100</v>
      </c>
      <c r="J212" s="65" t="s">
        <v>1049</v>
      </c>
    </row>
    <row r="213" spans="1:10" ht="31.5">
      <c r="A213" s="35">
        <v>16</v>
      </c>
      <c r="B213" s="86">
        <v>15800</v>
      </c>
      <c r="C213" s="63" t="s">
        <v>1050</v>
      </c>
      <c r="D213" s="64" t="s">
        <v>647</v>
      </c>
      <c r="E213" s="65" t="s">
        <v>1051</v>
      </c>
      <c r="F213" s="65" t="s">
        <v>907</v>
      </c>
      <c r="G213" s="65" t="s">
        <v>1027</v>
      </c>
      <c r="H213" s="64">
        <v>2220</v>
      </c>
      <c r="I213" s="64">
        <v>100</v>
      </c>
      <c r="J213" s="65" t="s">
        <v>1052</v>
      </c>
    </row>
    <row r="214" spans="1:10" ht="21">
      <c r="A214" s="35">
        <v>17</v>
      </c>
      <c r="B214" s="86">
        <v>15803</v>
      </c>
      <c r="C214" s="63" t="s">
        <v>1016</v>
      </c>
      <c r="D214" s="64" t="s">
        <v>647</v>
      </c>
      <c r="E214" s="65" t="s">
        <v>1010</v>
      </c>
      <c r="F214" s="65" t="s">
        <v>649</v>
      </c>
      <c r="G214" s="65" t="s">
        <v>592</v>
      </c>
      <c r="H214" s="64">
        <v>13648</v>
      </c>
      <c r="I214" s="64">
        <v>20</v>
      </c>
      <c r="J214" s="65" t="s">
        <v>1012</v>
      </c>
    </row>
    <row r="215" spans="1:10" ht="31.5">
      <c r="A215" s="35">
        <v>18</v>
      </c>
      <c r="B215" s="86">
        <v>15805</v>
      </c>
      <c r="C215" s="63" t="s">
        <v>1009</v>
      </c>
      <c r="D215" s="64" t="s">
        <v>661</v>
      </c>
      <c r="E215" s="65" t="s">
        <v>1053</v>
      </c>
      <c r="F215" s="65" t="s">
        <v>828</v>
      </c>
      <c r="G215" s="65" t="s">
        <v>1027</v>
      </c>
      <c r="H215" s="64">
        <v>474</v>
      </c>
      <c r="I215" s="64">
        <v>100</v>
      </c>
      <c r="J215" s="65" t="s">
        <v>1019</v>
      </c>
    </row>
    <row r="216" spans="1:10" ht="31.5">
      <c r="A216" s="35">
        <v>19</v>
      </c>
      <c r="B216" s="86">
        <v>15806</v>
      </c>
      <c r="C216" s="63" t="s">
        <v>1050</v>
      </c>
      <c r="D216" s="64" t="s">
        <v>661</v>
      </c>
      <c r="E216" s="65" t="s">
        <v>1054</v>
      </c>
      <c r="F216" s="65" t="s">
        <v>907</v>
      </c>
      <c r="G216" s="65" t="s">
        <v>592</v>
      </c>
      <c r="H216" s="64">
        <v>14037</v>
      </c>
      <c r="I216" s="64">
        <v>100</v>
      </c>
      <c r="J216" s="65" t="s">
        <v>1055</v>
      </c>
    </row>
    <row r="217" spans="1:10" ht="21">
      <c r="A217" s="35">
        <v>20</v>
      </c>
      <c r="B217" s="86">
        <v>15812</v>
      </c>
      <c r="C217" s="63" t="s">
        <v>1016</v>
      </c>
      <c r="D217" s="64" t="s">
        <v>647</v>
      </c>
      <c r="E217" s="65" t="s">
        <v>649</v>
      </c>
      <c r="F217" s="66"/>
      <c r="G217" s="65" t="s">
        <v>592</v>
      </c>
      <c r="H217" s="64">
        <v>13637</v>
      </c>
      <c r="I217" s="64">
        <v>40</v>
      </c>
      <c r="J217" s="65" t="s">
        <v>1012</v>
      </c>
    </row>
    <row r="218" spans="1:10" ht="21">
      <c r="A218" s="35">
        <v>21</v>
      </c>
      <c r="B218" s="86">
        <v>15816</v>
      </c>
      <c r="C218" s="63" t="s">
        <v>1016</v>
      </c>
      <c r="D218" s="64" t="s">
        <v>647</v>
      </c>
      <c r="E218" s="65" t="s">
        <v>1056</v>
      </c>
      <c r="F218" s="65" t="s">
        <v>701</v>
      </c>
      <c r="G218" s="65" t="s">
        <v>592</v>
      </c>
      <c r="H218" s="64">
        <v>13472</v>
      </c>
      <c r="I218" s="64">
        <v>20</v>
      </c>
      <c r="J218" s="65" t="s">
        <v>1012</v>
      </c>
    </row>
    <row r="219" spans="1:10" ht="52.5">
      <c r="A219" s="35">
        <v>22</v>
      </c>
      <c r="B219" s="86">
        <v>15817</v>
      </c>
      <c r="C219" s="63" t="s">
        <v>1009</v>
      </c>
      <c r="D219" s="64" t="s">
        <v>661</v>
      </c>
      <c r="E219" s="65" t="s">
        <v>1057</v>
      </c>
      <c r="F219" s="65" t="s">
        <v>1058</v>
      </c>
      <c r="G219" s="65" t="s">
        <v>1027</v>
      </c>
      <c r="H219" s="64">
        <v>310</v>
      </c>
      <c r="I219" s="64">
        <v>90</v>
      </c>
      <c r="J219" s="65" t="s">
        <v>1059</v>
      </c>
    </row>
    <row r="220" spans="1:10" ht="31.5">
      <c r="A220" s="35">
        <v>23</v>
      </c>
      <c r="B220" s="86">
        <v>15826</v>
      </c>
      <c r="C220" s="63" t="s">
        <v>1009</v>
      </c>
      <c r="D220" s="64" t="s">
        <v>647</v>
      </c>
      <c r="E220" s="65" t="s">
        <v>1060</v>
      </c>
      <c r="F220" s="65" t="s">
        <v>692</v>
      </c>
      <c r="G220" s="65" t="s">
        <v>592</v>
      </c>
      <c r="H220" s="64">
        <v>13572</v>
      </c>
      <c r="I220" s="64">
        <v>100</v>
      </c>
      <c r="J220" s="65" t="s">
        <v>1061</v>
      </c>
    </row>
    <row r="221" spans="1:10" ht="21">
      <c r="A221" s="35">
        <v>24</v>
      </c>
      <c r="B221" s="88">
        <v>15827</v>
      </c>
      <c r="C221" s="89" t="s">
        <v>1016</v>
      </c>
      <c r="D221" s="90" t="s">
        <v>647</v>
      </c>
      <c r="E221" s="91" t="s">
        <v>1062</v>
      </c>
      <c r="F221" s="91" t="s">
        <v>907</v>
      </c>
      <c r="G221" s="91" t="s">
        <v>1011</v>
      </c>
      <c r="H221" s="90">
        <v>2171</v>
      </c>
      <c r="I221" s="90">
        <v>25</v>
      </c>
      <c r="J221" s="91" t="s">
        <v>1012</v>
      </c>
    </row>
    <row r="222" spans="1:10" ht="31.5">
      <c r="A222" s="35">
        <v>25</v>
      </c>
      <c r="B222" s="88">
        <v>15827</v>
      </c>
      <c r="C222" s="89" t="s">
        <v>1009</v>
      </c>
      <c r="D222" s="90" t="s">
        <v>647</v>
      </c>
      <c r="E222" s="91" t="s">
        <v>1062</v>
      </c>
      <c r="F222" s="91" t="s">
        <v>907</v>
      </c>
      <c r="G222" s="91" t="s">
        <v>592</v>
      </c>
      <c r="H222" s="90">
        <v>14056</v>
      </c>
      <c r="I222" s="90">
        <v>90</v>
      </c>
      <c r="J222" s="91" t="s">
        <v>1063</v>
      </c>
    </row>
    <row r="223" spans="1:10" ht="21">
      <c r="A223" s="35">
        <v>26</v>
      </c>
      <c r="B223" s="88">
        <v>15828</v>
      </c>
      <c r="C223" s="89" t="s">
        <v>1016</v>
      </c>
      <c r="D223" s="90" t="s">
        <v>661</v>
      </c>
      <c r="E223" s="91" t="s">
        <v>1056</v>
      </c>
      <c r="F223" s="91" t="s">
        <v>659</v>
      </c>
      <c r="G223" s="91" t="s">
        <v>592</v>
      </c>
      <c r="H223" s="90">
        <v>10619</v>
      </c>
      <c r="I223" s="90">
        <v>20</v>
      </c>
      <c r="J223" s="91" t="s">
        <v>1012</v>
      </c>
    </row>
    <row r="224" spans="1:10" ht="31.5">
      <c r="A224" s="35">
        <v>27</v>
      </c>
      <c r="B224" s="88">
        <v>15829</v>
      </c>
      <c r="C224" s="89" t="s">
        <v>1016</v>
      </c>
      <c r="D224" s="90" t="s">
        <v>647</v>
      </c>
      <c r="E224" s="91" t="s">
        <v>1010</v>
      </c>
      <c r="F224" s="91" t="s">
        <v>649</v>
      </c>
      <c r="G224" s="91" t="s">
        <v>592</v>
      </c>
      <c r="H224" s="90">
        <v>14671</v>
      </c>
      <c r="I224" s="90">
        <v>90</v>
      </c>
      <c r="J224" s="91" t="s">
        <v>1064</v>
      </c>
    </row>
    <row r="225" spans="1:10" ht="31.5">
      <c r="A225" s="35">
        <v>28</v>
      </c>
      <c r="B225" s="88">
        <v>15829</v>
      </c>
      <c r="C225" s="89" t="s">
        <v>1050</v>
      </c>
      <c r="D225" s="90" t="s">
        <v>661</v>
      </c>
      <c r="E225" s="91" t="s">
        <v>1065</v>
      </c>
      <c r="F225" s="91" t="s">
        <v>1066</v>
      </c>
      <c r="G225" s="91" t="s">
        <v>1011</v>
      </c>
      <c r="H225" s="90">
        <v>5443</v>
      </c>
      <c r="I225" s="90">
        <v>100</v>
      </c>
      <c r="J225" s="91" t="s">
        <v>1067</v>
      </c>
    </row>
    <row r="226" spans="1:10" ht="12.75">
      <c r="A226" s="155">
        <v>29</v>
      </c>
      <c r="B226" s="174">
        <v>15840</v>
      </c>
      <c r="C226" s="177" t="s">
        <v>1013</v>
      </c>
      <c r="D226" s="171" t="s">
        <v>647</v>
      </c>
      <c r="E226" s="168" t="s">
        <v>1068</v>
      </c>
      <c r="F226" s="168" t="s">
        <v>664</v>
      </c>
      <c r="G226" s="168" t="s">
        <v>592</v>
      </c>
      <c r="H226" s="70">
        <v>10331</v>
      </c>
      <c r="I226" s="171">
        <v>100</v>
      </c>
      <c r="J226" s="168" t="s">
        <v>1069</v>
      </c>
    </row>
    <row r="227" spans="1:10" ht="12.75">
      <c r="A227" s="155"/>
      <c r="B227" s="175"/>
      <c r="C227" s="178"/>
      <c r="D227" s="172"/>
      <c r="E227" s="169"/>
      <c r="F227" s="169"/>
      <c r="G227" s="169"/>
      <c r="H227" s="82"/>
      <c r="I227" s="172"/>
      <c r="J227" s="169"/>
    </row>
    <row r="228" spans="1:10" ht="12.75">
      <c r="A228" s="155"/>
      <c r="B228" s="176"/>
      <c r="C228" s="179"/>
      <c r="D228" s="173"/>
      <c r="E228" s="170"/>
      <c r="F228" s="170"/>
      <c r="G228" s="170"/>
      <c r="H228" s="72" t="s">
        <v>1070</v>
      </c>
      <c r="I228" s="173"/>
      <c r="J228" s="170"/>
    </row>
    <row r="229" spans="1:10" ht="21">
      <c r="A229" s="35">
        <v>30</v>
      </c>
      <c r="B229" s="88">
        <v>15841</v>
      </c>
      <c r="C229" s="89" t="s">
        <v>1016</v>
      </c>
      <c r="D229" s="90" t="s">
        <v>647</v>
      </c>
      <c r="E229" s="91" t="s">
        <v>1010</v>
      </c>
      <c r="F229" s="91" t="s">
        <v>907</v>
      </c>
      <c r="G229" s="91" t="s">
        <v>1011</v>
      </c>
      <c r="H229" s="90">
        <v>2172</v>
      </c>
      <c r="I229" s="90">
        <v>45</v>
      </c>
      <c r="J229" s="91" t="s">
        <v>1012</v>
      </c>
    </row>
    <row r="230" spans="1:10" ht="21">
      <c r="A230" s="35">
        <v>31</v>
      </c>
      <c r="B230" s="88">
        <v>15843</v>
      </c>
      <c r="C230" s="58" t="s">
        <v>1071</v>
      </c>
      <c r="D230" s="90" t="s">
        <v>661</v>
      </c>
      <c r="E230" s="91" t="s">
        <v>1072</v>
      </c>
      <c r="F230" s="91" t="s">
        <v>649</v>
      </c>
      <c r="G230" s="91" t="s">
        <v>592</v>
      </c>
      <c r="H230" s="90">
        <v>10429</v>
      </c>
      <c r="I230" s="90">
        <v>65</v>
      </c>
      <c r="J230" s="91" t="s">
        <v>1012</v>
      </c>
    </row>
    <row r="231" spans="1:10" ht="42">
      <c r="A231" s="35">
        <v>32</v>
      </c>
      <c r="B231" s="88">
        <v>15847</v>
      </c>
      <c r="C231" s="89" t="s">
        <v>1016</v>
      </c>
      <c r="D231" s="90" t="s">
        <v>661</v>
      </c>
      <c r="E231" s="92"/>
      <c r="F231" s="91" t="s">
        <v>1073</v>
      </c>
      <c r="G231" s="91" t="s">
        <v>592</v>
      </c>
      <c r="H231" s="90">
        <v>10347</v>
      </c>
      <c r="I231" s="90">
        <v>35</v>
      </c>
      <c r="J231" s="91" t="s">
        <v>1012</v>
      </c>
    </row>
    <row r="232" spans="1:10" ht="31.5">
      <c r="A232" s="35">
        <v>33</v>
      </c>
      <c r="B232" s="88">
        <v>15855</v>
      </c>
      <c r="C232" s="89" t="s">
        <v>1016</v>
      </c>
      <c r="D232" s="90" t="s">
        <v>647</v>
      </c>
      <c r="E232" s="91" t="s">
        <v>1074</v>
      </c>
      <c r="F232" s="91" t="s">
        <v>1075</v>
      </c>
      <c r="G232" s="91" t="s">
        <v>1011</v>
      </c>
      <c r="H232" s="90">
        <v>2100</v>
      </c>
      <c r="I232" s="90">
        <v>100</v>
      </c>
      <c r="J232" s="91" t="s">
        <v>1012</v>
      </c>
    </row>
    <row r="233" spans="1:10" ht="21">
      <c r="A233" s="35">
        <v>34</v>
      </c>
      <c r="B233" s="86">
        <v>15874</v>
      </c>
      <c r="C233" s="63" t="s">
        <v>1016</v>
      </c>
      <c r="D233" s="64" t="s">
        <v>661</v>
      </c>
      <c r="E233" s="65" t="s">
        <v>1010</v>
      </c>
      <c r="F233" s="65" t="s">
        <v>1047</v>
      </c>
      <c r="G233" s="65" t="s">
        <v>592</v>
      </c>
      <c r="H233" s="64">
        <v>10333</v>
      </c>
      <c r="I233" s="64">
        <v>10</v>
      </c>
      <c r="J233" s="65" t="s">
        <v>1012</v>
      </c>
    </row>
    <row r="234" spans="1:10" ht="21">
      <c r="A234" s="35">
        <v>35</v>
      </c>
      <c r="B234" s="88">
        <v>15891</v>
      </c>
      <c r="C234" s="89" t="s">
        <v>1016</v>
      </c>
      <c r="D234" s="90" t="s">
        <v>661</v>
      </c>
      <c r="E234" s="91" t="s">
        <v>1056</v>
      </c>
      <c r="F234" s="91" t="s">
        <v>649</v>
      </c>
      <c r="G234" s="91" t="s">
        <v>592</v>
      </c>
      <c r="H234" s="90">
        <v>13420</v>
      </c>
      <c r="I234" s="90">
        <v>20</v>
      </c>
      <c r="J234" s="91" t="s">
        <v>1012</v>
      </c>
    </row>
    <row r="235" spans="1:10" ht="31.5">
      <c r="A235" s="35">
        <v>36</v>
      </c>
      <c r="B235" s="88">
        <v>15893</v>
      </c>
      <c r="C235" s="89" t="s">
        <v>1013</v>
      </c>
      <c r="D235" s="90" t="s">
        <v>647</v>
      </c>
      <c r="E235" s="91" t="s">
        <v>1076</v>
      </c>
      <c r="F235" s="91" t="s">
        <v>1077</v>
      </c>
      <c r="G235" s="91" t="s">
        <v>1045</v>
      </c>
      <c r="H235" s="90">
        <v>5685</v>
      </c>
      <c r="I235" s="90">
        <v>100</v>
      </c>
      <c r="J235" s="91" t="s">
        <v>1019</v>
      </c>
    </row>
    <row r="236" spans="1:10" ht="21">
      <c r="A236" s="35">
        <v>37</v>
      </c>
      <c r="B236" s="88">
        <v>15893</v>
      </c>
      <c r="C236" s="89" t="s">
        <v>1016</v>
      </c>
      <c r="D236" s="90" t="s">
        <v>661</v>
      </c>
      <c r="E236" s="91" t="s">
        <v>1078</v>
      </c>
      <c r="F236" s="91" t="s">
        <v>1079</v>
      </c>
      <c r="G236" s="91" t="s">
        <v>1011</v>
      </c>
      <c r="H236" s="90">
        <v>279</v>
      </c>
      <c r="I236" s="90">
        <v>40</v>
      </c>
      <c r="J236" s="91" t="s">
        <v>1012</v>
      </c>
    </row>
    <row r="237" spans="1:10" ht="12.75">
      <c r="A237" s="155">
        <v>38</v>
      </c>
      <c r="B237" s="174">
        <v>15894</v>
      </c>
      <c r="C237" s="177" t="s">
        <v>1009</v>
      </c>
      <c r="D237" s="171" t="s">
        <v>647</v>
      </c>
      <c r="E237" s="168" t="s">
        <v>1080</v>
      </c>
      <c r="F237" s="168" t="s">
        <v>1081</v>
      </c>
      <c r="G237" s="168" t="s">
        <v>592</v>
      </c>
      <c r="H237" s="70">
        <v>14055</v>
      </c>
      <c r="I237" s="171">
        <v>100</v>
      </c>
      <c r="J237" s="168" t="s">
        <v>1082</v>
      </c>
    </row>
    <row r="238" spans="1:10" ht="12.75">
      <c r="A238" s="155"/>
      <c r="B238" s="175"/>
      <c r="C238" s="178"/>
      <c r="D238" s="172"/>
      <c r="E238" s="169"/>
      <c r="F238" s="169"/>
      <c r="G238" s="169"/>
      <c r="H238" s="82"/>
      <c r="I238" s="172"/>
      <c r="J238" s="169"/>
    </row>
    <row r="239" spans="1:10" ht="12.75">
      <c r="A239" s="155"/>
      <c r="B239" s="176"/>
      <c r="C239" s="179"/>
      <c r="D239" s="173"/>
      <c r="E239" s="170"/>
      <c r="F239" s="170"/>
      <c r="G239" s="170"/>
      <c r="H239" s="72" t="s">
        <v>1083</v>
      </c>
      <c r="I239" s="173"/>
      <c r="J239" s="170"/>
    </row>
    <row r="240" spans="1:10" ht="31.5">
      <c r="A240" s="155">
        <v>39</v>
      </c>
      <c r="B240" s="174">
        <v>15896</v>
      </c>
      <c r="C240" s="177" t="s">
        <v>1016</v>
      </c>
      <c r="D240" s="171" t="s">
        <v>647</v>
      </c>
      <c r="E240" s="168" t="s">
        <v>1084</v>
      </c>
      <c r="F240" s="168" t="s">
        <v>1085</v>
      </c>
      <c r="G240" s="168" t="s">
        <v>1086</v>
      </c>
      <c r="H240" s="70">
        <v>58023</v>
      </c>
      <c r="I240" s="171">
        <v>100</v>
      </c>
      <c r="J240" s="80" t="s">
        <v>1087</v>
      </c>
    </row>
    <row r="241" spans="1:10" ht="12.75">
      <c r="A241" s="155"/>
      <c r="B241" s="175"/>
      <c r="C241" s="178"/>
      <c r="D241" s="172"/>
      <c r="E241" s="169"/>
      <c r="F241" s="169"/>
      <c r="G241" s="169"/>
      <c r="H241" s="82"/>
      <c r="I241" s="172"/>
      <c r="J241" s="82"/>
    </row>
    <row r="242" spans="1:10" ht="31.5">
      <c r="A242" s="155"/>
      <c r="B242" s="175"/>
      <c r="C242" s="178"/>
      <c r="D242" s="172"/>
      <c r="E242" s="169"/>
      <c r="F242" s="169"/>
      <c r="G242" s="169"/>
      <c r="H242" s="71" t="s">
        <v>1088</v>
      </c>
      <c r="I242" s="172"/>
      <c r="J242" s="81" t="s">
        <v>1089</v>
      </c>
    </row>
    <row r="243" spans="1:10" ht="12.75">
      <c r="A243" s="155"/>
      <c r="B243" s="175"/>
      <c r="C243" s="178"/>
      <c r="D243" s="172"/>
      <c r="E243" s="169"/>
      <c r="F243" s="169"/>
      <c r="G243" s="169"/>
      <c r="H243" s="82"/>
      <c r="I243" s="172"/>
      <c r="J243" s="82"/>
    </row>
    <row r="244" spans="1:10" ht="31.5">
      <c r="A244" s="155"/>
      <c r="B244" s="176"/>
      <c r="C244" s="179"/>
      <c r="D244" s="173"/>
      <c r="E244" s="170"/>
      <c r="F244" s="170"/>
      <c r="G244" s="170"/>
      <c r="H244" s="84"/>
      <c r="I244" s="173"/>
      <c r="J244" s="83" t="s">
        <v>1090</v>
      </c>
    </row>
    <row r="245" spans="1:10" ht="31.5">
      <c r="A245" s="35">
        <v>40</v>
      </c>
      <c r="B245" s="88">
        <v>15898</v>
      </c>
      <c r="C245" s="89" t="s">
        <v>1016</v>
      </c>
      <c r="D245" s="90" t="s">
        <v>647</v>
      </c>
      <c r="E245" s="91" t="s">
        <v>1091</v>
      </c>
      <c r="F245" s="91" t="s">
        <v>1092</v>
      </c>
      <c r="G245" s="91" t="s">
        <v>592</v>
      </c>
      <c r="H245" s="90">
        <v>10418</v>
      </c>
      <c r="I245" s="90">
        <v>100</v>
      </c>
      <c r="J245" s="91" t="s">
        <v>1093</v>
      </c>
    </row>
    <row r="246" spans="1:10" ht="21">
      <c r="A246" s="35">
        <v>41</v>
      </c>
      <c r="B246" s="88">
        <v>15901</v>
      </c>
      <c r="C246" s="89" t="s">
        <v>1016</v>
      </c>
      <c r="D246" s="90" t="s">
        <v>647</v>
      </c>
      <c r="E246" s="91" t="s">
        <v>1062</v>
      </c>
      <c r="F246" s="91" t="s">
        <v>649</v>
      </c>
      <c r="G246" s="91" t="s">
        <v>1027</v>
      </c>
      <c r="H246" s="90">
        <v>5455</v>
      </c>
      <c r="I246" s="90">
        <v>45</v>
      </c>
      <c r="J246" s="91" t="s">
        <v>1012</v>
      </c>
    </row>
    <row r="247" spans="1:10" ht="21">
      <c r="A247" s="35">
        <v>42</v>
      </c>
      <c r="B247" s="88">
        <v>15904</v>
      </c>
      <c r="C247" s="89" t="s">
        <v>1016</v>
      </c>
      <c r="D247" s="90" t="s">
        <v>661</v>
      </c>
      <c r="E247" s="91" t="s">
        <v>1010</v>
      </c>
      <c r="F247" s="91" t="s">
        <v>907</v>
      </c>
      <c r="G247" s="91" t="s">
        <v>592</v>
      </c>
      <c r="H247" s="90">
        <v>14731</v>
      </c>
      <c r="I247" s="90">
        <v>35</v>
      </c>
      <c r="J247" s="91" t="s">
        <v>1012</v>
      </c>
    </row>
    <row r="248" spans="1:10" ht="31.5">
      <c r="A248" s="35">
        <v>43</v>
      </c>
      <c r="B248" s="88">
        <v>15906</v>
      </c>
      <c r="C248" s="89" t="s">
        <v>1016</v>
      </c>
      <c r="D248" s="90" t="s">
        <v>661</v>
      </c>
      <c r="E248" s="91" t="s">
        <v>1010</v>
      </c>
      <c r="F248" s="91" t="s">
        <v>659</v>
      </c>
      <c r="G248" s="91" t="s">
        <v>688</v>
      </c>
      <c r="H248" s="90">
        <v>4209</v>
      </c>
      <c r="I248" s="90">
        <v>25</v>
      </c>
      <c r="J248" s="91" t="s">
        <v>1094</v>
      </c>
    </row>
    <row r="249" spans="1:10" ht="21">
      <c r="A249" s="35">
        <v>44</v>
      </c>
      <c r="B249" s="88">
        <v>15912</v>
      </c>
      <c r="C249" s="89" t="s">
        <v>1016</v>
      </c>
      <c r="D249" s="90" t="s">
        <v>647</v>
      </c>
      <c r="E249" s="91" t="s">
        <v>1062</v>
      </c>
      <c r="F249" s="91" t="s">
        <v>649</v>
      </c>
      <c r="G249" s="91" t="s">
        <v>592</v>
      </c>
      <c r="H249" s="90">
        <v>14690</v>
      </c>
      <c r="I249" s="90">
        <v>30</v>
      </c>
      <c r="J249" s="91" t="s">
        <v>1012</v>
      </c>
    </row>
    <row r="250" spans="1:10" ht="21">
      <c r="A250" s="35">
        <v>45</v>
      </c>
      <c r="B250" s="88">
        <v>15915</v>
      </c>
      <c r="C250" s="89" t="s">
        <v>1016</v>
      </c>
      <c r="D250" s="90" t="s">
        <v>661</v>
      </c>
      <c r="E250" s="91" t="s">
        <v>1010</v>
      </c>
      <c r="F250" s="91" t="s">
        <v>649</v>
      </c>
      <c r="G250" s="91" t="s">
        <v>592</v>
      </c>
      <c r="H250" s="90">
        <v>14632</v>
      </c>
      <c r="I250" s="90">
        <v>30</v>
      </c>
      <c r="J250" s="91" t="s">
        <v>1012</v>
      </c>
    </row>
    <row r="251" spans="1:10" ht="21">
      <c r="A251" s="35">
        <v>46</v>
      </c>
      <c r="B251" s="86">
        <v>15922</v>
      </c>
      <c r="C251" s="63" t="s">
        <v>1016</v>
      </c>
      <c r="D251" s="64" t="s">
        <v>661</v>
      </c>
      <c r="E251" s="65" t="s">
        <v>1010</v>
      </c>
      <c r="F251" s="65" t="s">
        <v>1095</v>
      </c>
      <c r="G251" s="65" t="s">
        <v>592</v>
      </c>
      <c r="H251" s="64">
        <v>14645</v>
      </c>
      <c r="I251" s="64">
        <v>15</v>
      </c>
      <c r="J251" s="65" t="s">
        <v>1012</v>
      </c>
    </row>
    <row r="252" spans="1:10" ht="31.5">
      <c r="A252" s="35">
        <v>47</v>
      </c>
      <c r="B252" s="86">
        <v>15944</v>
      </c>
      <c r="C252" s="63" t="s">
        <v>1016</v>
      </c>
      <c r="D252" s="64" t="s">
        <v>647</v>
      </c>
      <c r="E252" s="65" t="s">
        <v>1096</v>
      </c>
      <c r="F252" s="65" t="s">
        <v>907</v>
      </c>
      <c r="G252" s="65" t="s">
        <v>592</v>
      </c>
      <c r="H252" s="64">
        <v>13485</v>
      </c>
      <c r="I252" s="64">
        <v>90</v>
      </c>
      <c r="J252" s="65" t="s">
        <v>1093</v>
      </c>
    </row>
    <row r="253" spans="1:10" ht="21">
      <c r="A253" s="35">
        <v>48</v>
      </c>
      <c r="B253" s="86">
        <v>15945</v>
      </c>
      <c r="C253" s="63" t="s">
        <v>1016</v>
      </c>
      <c r="D253" s="64" t="s">
        <v>647</v>
      </c>
      <c r="E253" s="65" t="s">
        <v>1056</v>
      </c>
      <c r="F253" s="65" t="s">
        <v>649</v>
      </c>
      <c r="G253" s="65" t="s">
        <v>1097</v>
      </c>
      <c r="H253" s="64">
        <v>10619</v>
      </c>
      <c r="I253" s="64">
        <v>20</v>
      </c>
      <c r="J253" s="65" t="s">
        <v>1012</v>
      </c>
    </row>
    <row r="254" spans="1:10" ht="21">
      <c r="A254" s="35">
        <v>49</v>
      </c>
      <c r="B254" s="88">
        <v>15957</v>
      </c>
      <c r="C254" s="89" t="s">
        <v>1016</v>
      </c>
      <c r="D254" s="90" t="s">
        <v>647</v>
      </c>
      <c r="E254" s="91" t="s">
        <v>1098</v>
      </c>
      <c r="F254" s="91" t="s">
        <v>701</v>
      </c>
      <c r="G254" s="91" t="s">
        <v>593</v>
      </c>
      <c r="H254" s="90">
        <v>20450</v>
      </c>
      <c r="I254" s="90">
        <v>15</v>
      </c>
      <c r="J254" s="91" t="s">
        <v>1012</v>
      </c>
    </row>
    <row r="255" spans="1:10" ht="21">
      <c r="A255" s="35">
        <v>50</v>
      </c>
      <c r="B255" s="88">
        <v>15959</v>
      </c>
      <c r="C255" s="89" t="s">
        <v>1016</v>
      </c>
      <c r="D255" s="90" t="s">
        <v>647</v>
      </c>
      <c r="E255" s="91" t="s">
        <v>1056</v>
      </c>
      <c r="F255" s="91" t="s">
        <v>1095</v>
      </c>
      <c r="G255" s="91" t="s">
        <v>592</v>
      </c>
      <c r="H255" s="90">
        <v>14630</v>
      </c>
      <c r="I255" s="90">
        <v>15</v>
      </c>
      <c r="J255" s="91" t="s">
        <v>1012</v>
      </c>
    </row>
    <row r="256" spans="1:10" ht="21">
      <c r="A256" s="35">
        <v>51</v>
      </c>
      <c r="B256" s="88">
        <v>15960</v>
      </c>
      <c r="C256" s="89" t="s">
        <v>1016</v>
      </c>
      <c r="D256" s="90" t="s">
        <v>647</v>
      </c>
      <c r="E256" s="91" t="s">
        <v>1056</v>
      </c>
      <c r="F256" s="91" t="s">
        <v>1095</v>
      </c>
      <c r="G256" s="91" t="s">
        <v>592</v>
      </c>
      <c r="H256" s="90">
        <v>14630</v>
      </c>
      <c r="I256" s="90">
        <v>15</v>
      </c>
      <c r="J256" s="91" t="s">
        <v>1012</v>
      </c>
    </row>
    <row r="257" spans="1:10" ht="21">
      <c r="A257" s="35">
        <v>52</v>
      </c>
      <c r="B257" s="88">
        <v>15965</v>
      </c>
      <c r="C257" s="89" t="s">
        <v>1016</v>
      </c>
      <c r="D257" s="90" t="s">
        <v>647</v>
      </c>
      <c r="E257" s="91" t="s">
        <v>1099</v>
      </c>
      <c r="F257" s="91" t="s">
        <v>649</v>
      </c>
      <c r="G257" s="91" t="s">
        <v>592</v>
      </c>
      <c r="H257" s="90">
        <v>13472</v>
      </c>
      <c r="I257" s="90">
        <v>25</v>
      </c>
      <c r="J257" s="91" t="s">
        <v>1012</v>
      </c>
    </row>
    <row r="258" spans="1:10" ht="31.5">
      <c r="A258" s="35">
        <v>53</v>
      </c>
      <c r="B258" s="88">
        <v>15976</v>
      </c>
      <c r="C258" s="89" t="s">
        <v>1016</v>
      </c>
      <c r="D258" s="90" t="s">
        <v>647</v>
      </c>
      <c r="E258" s="91" t="s">
        <v>1062</v>
      </c>
      <c r="F258" s="91" t="s">
        <v>649</v>
      </c>
      <c r="G258" s="91" t="s">
        <v>592</v>
      </c>
      <c r="H258" s="90">
        <v>13460</v>
      </c>
      <c r="I258" s="90">
        <v>85</v>
      </c>
      <c r="J258" s="91" t="s">
        <v>1100</v>
      </c>
    </row>
    <row r="259" spans="1:10" ht="21">
      <c r="A259" s="35">
        <v>54</v>
      </c>
      <c r="B259" s="88">
        <v>15979</v>
      </c>
      <c r="C259" s="89" t="s">
        <v>1016</v>
      </c>
      <c r="D259" s="90" t="s">
        <v>647</v>
      </c>
      <c r="E259" s="91" t="s">
        <v>1056</v>
      </c>
      <c r="F259" s="91" t="s">
        <v>701</v>
      </c>
      <c r="G259" s="91" t="s">
        <v>592</v>
      </c>
      <c r="H259" s="90">
        <v>14630</v>
      </c>
      <c r="I259" s="90">
        <v>50</v>
      </c>
      <c r="J259" s="91" t="s">
        <v>1012</v>
      </c>
    </row>
    <row r="260" spans="1:10" ht="12.75">
      <c r="A260" s="155">
        <v>55</v>
      </c>
      <c r="B260" s="194">
        <v>15986</v>
      </c>
      <c r="C260" s="197" t="s">
        <v>1050</v>
      </c>
      <c r="D260" s="200" t="s">
        <v>647</v>
      </c>
      <c r="E260" s="203" t="s">
        <v>1080</v>
      </c>
      <c r="F260" s="203" t="s">
        <v>664</v>
      </c>
      <c r="G260" s="203" t="s">
        <v>592</v>
      </c>
      <c r="H260" s="68">
        <v>10806</v>
      </c>
      <c r="I260" s="200">
        <v>100</v>
      </c>
      <c r="J260" s="203" t="s">
        <v>1101</v>
      </c>
    </row>
    <row r="261" spans="1:10" ht="12.75">
      <c r="A261" s="155"/>
      <c r="B261" s="195"/>
      <c r="C261" s="198"/>
      <c r="D261" s="201"/>
      <c r="E261" s="204"/>
      <c r="F261" s="204"/>
      <c r="G261" s="204"/>
      <c r="H261" s="75"/>
      <c r="I261" s="201"/>
      <c r="J261" s="204"/>
    </row>
    <row r="262" spans="1:10" ht="12.75">
      <c r="A262" s="155"/>
      <c r="B262" s="196"/>
      <c r="C262" s="199"/>
      <c r="D262" s="202"/>
      <c r="E262" s="205"/>
      <c r="F262" s="205"/>
      <c r="G262" s="205"/>
      <c r="H262" s="77" t="s">
        <v>1102</v>
      </c>
      <c r="I262" s="202"/>
      <c r="J262" s="205"/>
    </row>
    <row r="263" spans="1:10" ht="21">
      <c r="A263" s="35">
        <v>56</v>
      </c>
      <c r="B263" s="86">
        <v>15990</v>
      </c>
      <c r="C263" s="63" t="s">
        <v>1050</v>
      </c>
      <c r="D263" s="64" t="s">
        <v>661</v>
      </c>
      <c r="E263" s="65" t="s">
        <v>1103</v>
      </c>
      <c r="F263" s="65" t="s">
        <v>1092</v>
      </c>
      <c r="G263" s="65" t="s">
        <v>601</v>
      </c>
      <c r="H263" s="64">
        <v>14141</v>
      </c>
      <c r="I263" s="64">
        <v>100</v>
      </c>
      <c r="J263" s="65" t="s">
        <v>1104</v>
      </c>
    </row>
    <row r="264" spans="1:10" ht="12.75">
      <c r="A264" s="155">
        <v>57</v>
      </c>
      <c r="B264" s="194">
        <v>15992</v>
      </c>
      <c r="C264" s="197" t="s">
        <v>1050</v>
      </c>
      <c r="D264" s="200" t="s">
        <v>661</v>
      </c>
      <c r="E264" s="203" t="s">
        <v>1105</v>
      </c>
      <c r="F264" s="203" t="s">
        <v>1106</v>
      </c>
      <c r="G264" s="203" t="s">
        <v>592</v>
      </c>
      <c r="H264" s="68">
        <v>14715</v>
      </c>
      <c r="I264" s="200">
        <v>100</v>
      </c>
      <c r="J264" s="203" t="s">
        <v>1107</v>
      </c>
    </row>
    <row r="265" spans="1:10" ht="12.75">
      <c r="A265" s="155"/>
      <c r="B265" s="195"/>
      <c r="C265" s="198"/>
      <c r="D265" s="201"/>
      <c r="E265" s="204"/>
      <c r="F265" s="204"/>
      <c r="G265" s="204"/>
      <c r="H265" s="75"/>
      <c r="I265" s="201"/>
      <c r="J265" s="204"/>
    </row>
    <row r="266" spans="1:10" ht="12.75">
      <c r="A266" s="155"/>
      <c r="B266" s="196"/>
      <c r="C266" s="199"/>
      <c r="D266" s="202"/>
      <c r="E266" s="205"/>
      <c r="F266" s="205"/>
      <c r="G266" s="205"/>
      <c r="H266" s="77" t="s">
        <v>1102</v>
      </c>
      <c r="I266" s="202"/>
      <c r="J266" s="205"/>
    </row>
    <row r="267" spans="1:10" ht="21">
      <c r="A267" s="35">
        <v>58</v>
      </c>
      <c r="B267" s="86">
        <v>16004</v>
      </c>
      <c r="C267" s="63" t="s">
        <v>1050</v>
      </c>
      <c r="D267" s="64" t="s">
        <v>647</v>
      </c>
      <c r="E267" s="65" t="s">
        <v>1099</v>
      </c>
      <c r="F267" s="65" t="s">
        <v>649</v>
      </c>
      <c r="G267" s="65" t="s">
        <v>592</v>
      </c>
      <c r="H267" s="64">
        <v>14702</v>
      </c>
      <c r="I267" s="64">
        <v>15</v>
      </c>
      <c r="J267" s="65" t="s">
        <v>1012</v>
      </c>
    </row>
    <row r="270" ht="23.25">
      <c r="A270" s="113">
        <v>1944</v>
      </c>
    </row>
    <row r="272" spans="1:10" ht="21">
      <c r="A272" s="35">
        <v>1</v>
      </c>
      <c r="B272" s="46" t="s">
        <v>194</v>
      </c>
      <c r="C272" s="47" t="s">
        <v>868</v>
      </c>
      <c r="D272" s="23" t="s">
        <v>195</v>
      </c>
      <c r="E272" s="23"/>
      <c r="F272" s="24" t="s">
        <v>196</v>
      </c>
      <c r="G272" s="24" t="s">
        <v>197</v>
      </c>
      <c r="H272" s="23" t="s">
        <v>198</v>
      </c>
      <c r="I272" s="23" t="s">
        <v>183</v>
      </c>
      <c r="J272" s="24" t="s">
        <v>199</v>
      </c>
    </row>
    <row r="273" spans="1:10" ht="21">
      <c r="A273" s="35">
        <v>2</v>
      </c>
      <c r="B273" s="87" t="s">
        <v>395</v>
      </c>
      <c r="C273" s="48" t="s">
        <v>831</v>
      </c>
      <c r="D273" s="26" t="s">
        <v>408</v>
      </c>
      <c r="E273" s="26"/>
      <c r="F273" s="27"/>
      <c r="G273" s="27" t="s">
        <v>409</v>
      </c>
      <c r="H273" s="26" t="s">
        <v>410</v>
      </c>
      <c r="I273" s="26"/>
      <c r="J273" s="27" t="s">
        <v>411</v>
      </c>
    </row>
    <row r="274" spans="1:10" ht="21">
      <c r="A274" s="35">
        <v>3</v>
      </c>
      <c r="B274" s="87" t="s">
        <v>200</v>
      </c>
      <c r="C274" s="48" t="s">
        <v>868</v>
      </c>
      <c r="D274" s="26" t="s">
        <v>201</v>
      </c>
      <c r="E274" s="26"/>
      <c r="F274" s="27" t="s">
        <v>202</v>
      </c>
      <c r="G274" s="27" t="s">
        <v>203</v>
      </c>
      <c r="H274" s="26" t="s">
        <v>204</v>
      </c>
      <c r="I274" s="26" t="s">
        <v>183</v>
      </c>
      <c r="J274" s="27" t="s">
        <v>205</v>
      </c>
    </row>
    <row r="275" spans="1:10" ht="21">
      <c r="A275" s="35">
        <v>4</v>
      </c>
      <c r="B275" s="87" t="s">
        <v>349</v>
      </c>
      <c r="C275" s="48" t="s">
        <v>826</v>
      </c>
      <c r="D275" s="26" t="s">
        <v>195</v>
      </c>
      <c r="E275" s="26"/>
      <c r="F275" s="27" t="s">
        <v>350</v>
      </c>
      <c r="G275" s="27" t="s">
        <v>351</v>
      </c>
      <c r="H275" s="26" t="s">
        <v>352</v>
      </c>
      <c r="I275" s="26" t="s">
        <v>183</v>
      </c>
      <c r="J275" s="27" t="s">
        <v>353</v>
      </c>
    </row>
    <row r="276" spans="1:10" ht="21">
      <c r="A276" s="35">
        <v>5</v>
      </c>
      <c r="B276" s="46" t="s">
        <v>206</v>
      </c>
      <c r="C276" s="47" t="s">
        <v>831</v>
      </c>
      <c r="D276" s="23" t="s">
        <v>207</v>
      </c>
      <c r="E276" s="23"/>
      <c r="F276" s="24"/>
      <c r="G276" s="24" t="s">
        <v>208</v>
      </c>
      <c r="H276" s="23" t="s">
        <v>209</v>
      </c>
      <c r="I276" s="23" t="s">
        <v>183</v>
      </c>
      <c r="J276" s="24" t="s">
        <v>210</v>
      </c>
    </row>
    <row r="277" spans="1:10" ht="21">
      <c r="A277" s="35">
        <v>6</v>
      </c>
      <c r="B277" s="46" t="s">
        <v>211</v>
      </c>
      <c r="C277" s="47" t="s">
        <v>868</v>
      </c>
      <c r="D277" s="23" t="s">
        <v>201</v>
      </c>
      <c r="E277" s="23" t="s">
        <v>212</v>
      </c>
      <c r="F277" s="24" t="s">
        <v>213</v>
      </c>
      <c r="G277" s="24" t="s">
        <v>214</v>
      </c>
      <c r="H277" s="23" t="s">
        <v>215</v>
      </c>
      <c r="I277" s="23"/>
      <c r="J277" s="24" t="s">
        <v>216</v>
      </c>
    </row>
    <row r="278" spans="1:10" ht="21">
      <c r="A278" s="35">
        <v>7</v>
      </c>
      <c r="B278" s="46" t="s">
        <v>211</v>
      </c>
      <c r="C278" s="47" t="s">
        <v>820</v>
      </c>
      <c r="D278" s="23" t="s">
        <v>201</v>
      </c>
      <c r="E278" s="23"/>
      <c r="F278" s="24"/>
      <c r="G278" s="24" t="s">
        <v>217</v>
      </c>
      <c r="H278" s="23" t="s">
        <v>218</v>
      </c>
      <c r="I278" s="23" t="s">
        <v>183</v>
      </c>
      <c r="J278" s="24" t="s">
        <v>219</v>
      </c>
    </row>
  </sheetData>
  <mergeCells count="189">
    <mergeCell ref="A80:B80"/>
    <mergeCell ref="A81:C81"/>
    <mergeCell ref="A33:B33"/>
    <mergeCell ref="A34:C34"/>
    <mergeCell ref="O103:O104"/>
    <mergeCell ref="P8:P9"/>
    <mergeCell ref="P10:P11"/>
    <mergeCell ref="P12:P13"/>
    <mergeCell ref="P14:P16"/>
    <mergeCell ref="P17:P20"/>
    <mergeCell ref="P21:P23"/>
    <mergeCell ref="P24:P25"/>
    <mergeCell ref="O71:O72"/>
    <mergeCell ref="O73:O75"/>
    <mergeCell ref="N95:N98"/>
    <mergeCell ref="N99:N102"/>
    <mergeCell ref="N103:N104"/>
    <mergeCell ref="O83:O85"/>
    <mergeCell ref="O87:O88"/>
    <mergeCell ref="O89:O90"/>
    <mergeCell ref="O91:O92"/>
    <mergeCell ref="O93:O94"/>
    <mergeCell ref="O95:O98"/>
    <mergeCell ref="O99:O102"/>
    <mergeCell ref="N87:N88"/>
    <mergeCell ref="N89:N90"/>
    <mergeCell ref="N91:N92"/>
    <mergeCell ref="N93:N94"/>
    <mergeCell ref="N83:N85"/>
    <mergeCell ref="O54:O57"/>
    <mergeCell ref="O58:O63"/>
    <mergeCell ref="O64:O68"/>
    <mergeCell ref="O69:O70"/>
    <mergeCell ref="N71:N72"/>
    <mergeCell ref="N73:N75"/>
    <mergeCell ref="N76:N78"/>
    <mergeCell ref="N58:N63"/>
    <mergeCell ref="N64:N68"/>
    <mergeCell ref="O42:O45"/>
    <mergeCell ref="O46:O49"/>
    <mergeCell ref="O50:O53"/>
    <mergeCell ref="O76:O78"/>
    <mergeCell ref="O8:O9"/>
    <mergeCell ref="O10:O11"/>
    <mergeCell ref="O12:O13"/>
    <mergeCell ref="O14:O16"/>
    <mergeCell ref="O17:O20"/>
    <mergeCell ref="O21:O23"/>
    <mergeCell ref="O24:O25"/>
    <mergeCell ref="N54:N57"/>
    <mergeCell ref="N39:N41"/>
    <mergeCell ref="O26:O27"/>
    <mergeCell ref="O28:O29"/>
    <mergeCell ref="O30:O31"/>
    <mergeCell ref="O36:O38"/>
    <mergeCell ref="O39:O41"/>
    <mergeCell ref="N69:N70"/>
    <mergeCell ref="N42:N45"/>
    <mergeCell ref="N46:N49"/>
    <mergeCell ref="N50:N53"/>
    <mergeCell ref="C1:D1"/>
    <mergeCell ref="F1:M1"/>
    <mergeCell ref="F2:K2"/>
    <mergeCell ref="F3:J3"/>
    <mergeCell ref="F4:J4"/>
    <mergeCell ref="N28:N29"/>
    <mergeCell ref="N30:N31"/>
    <mergeCell ref="N36:N38"/>
    <mergeCell ref="N17:N20"/>
    <mergeCell ref="N21:N23"/>
    <mergeCell ref="N24:N25"/>
    <mergeCell ref="N26:N27"/>
    <mergeCell ref="N8:N9"/>
    <mergeCell ref="N10:N11"/>
    <mergeCell ref="N12:N13"/>
    <mergeCell ref="N14:N16"/>
    <mergeCell ref="I106:J106"/>
    <mergeCell ref="I107:K107"/>
    <mergeCell ref="I33:J33"/>
    <mergeCell ref="I34:K34"/>
    <mergeCell ref="K99:K102"/>
    <mergeCell ref="L99:L102"/>
    <mergeCell ref="I99:I102"/>
    <mergeCell ref="J99:J102"/>
    <mergeCell ref="A115:D115"/>
    <mergeCell ref="A116:D116"/>
    <mergeCell ref="A106:B106"/>
    <mergeCell ref="A107:C107"/>
    <mergeCell ref="A260:A262"/>
    <mergeCell ref="A264:A266"/>
    <mergeCell ref="A110:D110"/>
    <mergeCell ref="A111:D111"/>
    <mergeCell ref="A112:D112"/>
    <mergeCell ref="A113:D113"/>
    <mergeCell ref="A114:D114"/>
    <mergeCell ref="A118:D118"/>
    <mergeCell ref="A119:D119"/>
    <mergeCell ref="A117:D117"/>
    <mergeCell ref="A201:A203"/>
    <mergeCell ref="A226:A228"/>
    <mergeCell ref="A237:A239"/>
    <mergeCell ref="A240:A244"/>
    <mergeCell ref="J260:J262"/>
    <mergeCell ref="B264:B266"/>
    <mergeCell ref="C264:C266"/>
    <mergeCell ref="D264:D266"/>
    <mergeCell ref="E264:E266"/>
    <mergeCell ref="F264:F266"/>
    <mergeCell ref="G264:G266"/>
    <mergeCell ref="I264:I266"/>
    <mergeCell ref="J264:J266"/>
    <mergeCell ref="F240:F244"/>
    <mergeCell ref="G240:G244"/>
    <mergeCell ref="I240:I244"/>
    <mergeCell ref="B260:B262"/>
    <mergeCell ref="C260:C262"/>
    <mergeCell ref="D260:D262"/>
    <mergeCell ref="E260:E262"/>
    <mergeCell ref="F260:F262"/>
    <mergeCell ref="G260:G262"/>
    <mergeCell ref="I260:I262"/>
    <mergeCell ref="B240:B244"/>
    <mergeCell ref="C240:C244"/>
    <mergeCell ref="D240:D244"/>
    <mergeCell ref="E240:E244"/>
    <mergeCell ref="I80:J80"/>
    <mergeCell ref="I81:K81"/>
    <mergeCell ref="M99:M102"/>
    <mergeCell ref="J96:J98"/>
    <mergeCell ref="K96:K98"/>
    <mergeCell ref="L96:L98"/>
    <mergeCell ref="I96:I98"/>
    <mergeCell ref="D99:D102"/>
    <mergeCell ref="E99:E102"/>
    <mergeCell ref="F99:F102"/>
    <mergeCell ref="G99:G102"/>
    <mergeCell ref="H99:H102"/>
    <mergeCell ref="F96:F98"/>
    <mergeCell ref="G96:G98"/>
    <mergeCell ref="H96:H98"/>
    <mergeCell ref="A96:A98"/>
    <mergeCell ref="B96:B98"/>
    <mergeCell ref="D96:D98"/>
    <mergeCell ref="E96:E98"/>
    <mergeCell ref="I19:I20"/>
    <mergeCell ref="J19:J20"/>
    <mergeCell ref="K19:K20"/>
    <mergeCell ref="L19:L20"/>
    <mergeCell ref="B6:C6"/>
    <mergeCell ref="D6:G6"/>
    <mergeCell ref="H6:L6"/>
    <mergeCell ref="A19:A20"/>
    <mergeCell ref="B19:B20"/>
    <mergeCell ref="D19:D20"/>
    <mergeCell ref="E19:E20"/>
    <mergeCell ref="F19:F20"/>
    <mergeCell ref="G19:G20"/>
    <mergeCell ref="H19:H20"/>
    <mergeCell ref="B193:B195"/>
    <mergeCell ref="C193:C195"/>
    <mergeCell ref="D193:D195"/>
    <mergeCell ref="E193:E195"/>
    <mergeCell ref="F193:F195"/>
    <mergeCell ref="G193:G195"/>
    <mergeCell ref="J193:J195"/>
    <mergeCell ref="B201:B203"/>
    <mergeCell ref="C201:C203"/>
    <mergeCell ref="D201:D203"/>
    <mergeCell ref="E201:E203"/>
    <mergeCell ref="F201:F203"/>
    <mergeCell ref="G201:G203"/>
    <mergeCell ref="I201:I203"/>
    <mergeCell ref="J201:J203"/>
    <mergeCell ref="B226:B228"/>
    <mergeCell ref="C226:C228"/>
    <mergeCell ref="D226:D228"/>
    <mergeCell ref="E226:E228"/>
    <mergeCell ref="F226:F228"/>
    <mergeCell ref="G226:G228"/>
    <mergeCell ref="I226:I228"/>
    <mergeCell ref="J226:J228"/>
    <mergeCell ref="B237:B239"/>
    <mergeCell ref="C237:C239"/>
    <mergeCell ref="D237:D239"/>
    <mergeCell ref="E237:E239"/>
    <mergeCell ref="F237:F239"/>
    <mergeCell ref="G237:G239"/>
    <mergeCell ref="I237:I239"/>
    <mergeCell ref="J237:J239"/>
  </mergeCells>
  <hyperlinks>
    <hyperlink ref="F4" r:id="rId1" display="http://www.luftwaffe.no./"/>
    <hyperlink ref="F3:J3" r:id="rId2" display="1. Таблицы Майкла Хольма на http://www.ww2.dk/"/>
    <hyperlink ref="F4:J4" r:id="rId3" display="2. Таблицы на сайте: http://www.luftwaffe.no.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7"/>
  <sheetViews>
    <sheetView workbookViewId="0" topLeftCell="A58">
      <selection activeCell="A82" sqref="A82:B82"/>
    </sheetView>
  </sheetViews>
  <sheetFormatPr defaultColWidth="9.140625" defaultRowHeight="12.75"/>
  <cols>
    <col min="3" max="3" width="12.8515625" style="1" customWidth="1"/>
    <col min="4" max="4" width="11.140625" style="0" customWidth="1"/>
    <col min="5" max="5" width="13.140625" style="0" customWidth="1"/>
    <col min="6" max="6" width="11.140625" style="0" customWidth="1"/>
    <col min="7" max="7" width="13.00390625" style="0" customWidth="1"/>
    <col min="8" max="8" width="11.00390625" style="0" customWidth="1"/>
    <col min="9" max="9" width="11.57421875" style="0" customWidth="1"/>
    <col min="10" max="10" width="14.57421875" style="0" customWidth="1"/>
    <col min="11" max="11" width="14.28125" style="0" customWidth="1"/>
    <col min="12" max="12" width="11.140625" style="0" customWidth="1"/>
    <col min="13" max="13" width="13.28125" style="0" customWidth="1"/>
  </cols>
  <sheetData>
    <row r="1" spans="1:11" ht="12.75">
      <c r="A1" s="157" t="s">
        <v>436</v>
      </c>
      <c r="B1" s="157"/>
      <c r="C1" s="107"/>
      <c r="D1" s="156" t="s">
        <v>445</v>
      </c>
      <c r="E1" s="156"/>
      <c r="F1" s="156"/>
      <c r="G1" s="156"/>
      <c r="H1" s="156"/>
      <c r="I1" s="156"/>
      <c r="J1" s="156"/>
      <c r="K1" s="156"/>
    </row>
    <row r="2" spans="1:11" ht="12.75">
      <c r="A2" s="107"/>
      <c r="B2" s="107"/>
      <c r="C2" s="107"/>
      <c r="D2" s="156" t="s">
        <v>438</v>
      </c>
      <c r="E2" s="156"/>
      <c r="F2" s="156"/>
      <c r="G2" s="156"/>
      <c r="H2" s="156"/>
      <c r="I2" s="156"/>
      <c r="J2" s="107"/>
      <c r="K2" s="107"/>
    </row>
    <row r="3" spans="3:8" ht="12.75">
      <c r="C3"/>
      <c r="D3" s="117" t="s">
        <v>439</v>
      </c>
      <c r="E3" s="117"/>
      <c r="F3" s="117"/>
      <c r="G3" s="117"/>
      <c r="H3" s="117"/>
    </row>
    <row r="4" spans="3:8" ht="12.75">
      <c r="C4"/>
      <c r="D4" s="117" t="s">
        <v>440</v>
      </c>
      <c r="E4" s="117"/>
      <c r="F4" s="117"/>
      <c r="G4" s="117"/>
      <c r="H4" s="117"/>
    </row>
    <row r="6" spans="1:2" ht="23.25">
      <c r="A6" s="118" t="s">
        <v>609</v>
      </c>
      <c r="B6" s="118"/>
    </row>
    <row r="7" ht="12.75">
      <c r="A7" s="1"/>
    </row>
    <row r="8" spans="1:13" ht="25.5">
      <c r="A8" s="5"/>
      <c r="B8" s="165" t="s">
        <v>577</v>
      </c>
      <c r="C8" s="166"/>
      <c r="D8" s="165" t="s">
        <v>578</v>
      </c>
      <c r="E8" s="167"/>
      <c r="F8" s="167"/>
      <c r="G8" s="166"/>
      <c r="H8" s="165" t="s">
        <v>579</v>
      </c>
      <c r="I8" s="167"/>
      <c r="J8" s="167"/>
      <c r="K8" s="167"/>
      <c r="L8" s="166"/>
      <c r="M8" s="5" t="s">
        <v>580</v>
      </c>
    </row>
    <row r="9" spans="1:13" ht="42" customHeight="1">
      <c r="A9" s="5" t="s">
        <v>581</v>
      </c>
      <c r="B9" s="5" t="s">
        <v>582</v>
      </c>
      <c r="C9" s="5" t="s">
        <v>583</v>
      </c>
      <c r="D9" s="5" t="s">
        <v>584</v>
      </c>
      <c r="E9" s="5" t="s">
        <v>585</v>
      </c>
      <c r="F9" s="5" t="s">
        <v>586</v>
      </c>
      <c r="G9" s="5" t="s">
        <v>587</v>
      </c>
      <c r="H9" s="5" t="s">
        <v>584</v>
      </c>
      <c r="I9" s="43" t="s">
        <v>447</v>
      </c>
      <c r="J9" s="43" t="s">
        <v>448</v>
      </c>
      <c r="K9" s="43" t="s">
        <v>449</v>
      </c>
      <c r="L9" s="5" t="s">
        <v>588</v>
      </c>
      <c r="M9" s="5" t="s">
        <v>582</v>
      </c>
    </row>
    <row r="10" spans="1:13" ht="12.75">
      <c r="A10" s="7">
        <v>15401</v>
      </c>
      <c r="B10" s="5">
        <v>38</v>
      </c>
      <c r="C10" s="5" t="s">
        <v>589</v>
      </c>
      <c r="D10" s="5">
        <v>12</v>
      </c>
      <c r="E10" s="5" t="s">
        <v>590</v>
      </c>
      <c r="F10" s="5">
        <v>2</v>
      </c>
      <c r="G10" s="5">
        <v>10</v>
      </c>
      <c r="H10" s="5">
        <v>9</v>
      </c>
      <c r="I10" s="6">
        <v>2</v>
      </c>
      <c r="J10" s="6">
        <v>6</v>
      </c>
      <c r="K10" s="6">
        <v>1</v>
      </c>
      <c r="L10" s="5" t="s">
        <v>590</v>
      </c>
      <c r="M10" s="5">
        <v>41</v>
      </c>
    </row>
    <row r="11" spans="1:13" ht="12.75">
      <c r="A11" s="7">
        <v>15432</v>
      </c>
      <c r="B11" s="5">
        <v>41</v>
      </c>
      <c r="C11" s="5" t="s">
        <v>589</v>
      </c>
      <c r="D11" s="5">
        <v>14</v>
      </c>
      <c r="E11" s="5" t="s">
        <v>590</v>
      </c>
      <c r="F11" s="5">
        <v>14</v>
      </c>
      <c r="G11" s="5" t="s">
        <v>590</v>
      </c>
      <c r="H11" s="5">
        <v>19</v>
      </c>
      <c r="I11" s="6">
        <v>7</v>
      </c>
      <c r="J11" s="6">
        <v>12</v>
      </c>
      <c r="K11" s="6" t="s">
        <v>590</v>
      </c>
      <c r="L11" s="5" t="s">
        <v>590</v>
      </c>
      <c r="M11" s="5">
        <v>36</v>
      </c>
    </row>
    <row r="12" spans="1:13" ht="12.75">
      <c r="A12" s="7">
        <v>15462</v>
      </c>
      <c r="B12" s="5">
        <v>36</v>
      </c>
      <c r="C12" s="5" t="s">
        <v>589</v>
      </c>
      <c r="D12" s="5">
        <v>4</v>
      </c>
      <c r="E12" s="5" t="s">
        <v>590</v>
      </c>
      <c r="F12" s="5">
        <v>3</v>
      </c>
      <c r="G12" s="5">
        <v>1</v>
      </c>
      <c r="H12" s="5">
        <v>17</v>
      </c>
      <c r="I12" s="6">
        <v>6</v>
      </c>
      <c r="J12" s="6">
        <v>6</v>
      </c>
      <c r="K12" s="6" t="s">
        <v>590</v>
      </c>
      <c r="L12" s="5">
        <v>5</v>
      </c>
      <c r="M12" s="5">
        <v>23</v>
      </c>
    </row>
    <row r="13" spans="1:13" ht="12.75">
      <c r="A13" s="5"/>
      <c r="B13" s="5">
        <v>0</v>
      </c>
      <c r="C13" s="5" t="s">
        <v>591</v>
      </c>
      <c r="D13" s="5">
        <v>24</v>
      </c>
      <c r="E13" s="5">
        <v>24</v>
      </c>
      <c r="F13" s="5" t="s">
        <v>590</v>
      </c>
      <c r="G13" s="5" t="s">
        <v>590</v>
      </c>
      <c r="H13" s="5">
        <v>4</v>
      </c>
      <c r="I13" s="6">
        <v>1</v>
      </c>
      <c r="J13" s="6">
        <v>3</v>
      </c>
      <c r="K13" s="6" t="s">
        <v>590</v>
      </c>
      <c r="L13" s="5" t="s">
        <v>590</v>
      </c>
      <c r="M13" s="5">
        <v>20</v>
      </c>
    </row>
    <row r="14" spans="1:13" ht="12.75">
      <c r="A14" s="7">
        <v>15493</v>
      </c>
      <c r="B14" s="5">
        <v>23</v>
      </c>
      <c r="C14" s="5" t="s">
        <v>589</v>
      </c>
      <c r="D14" s="5" t="s">
        <v>590</v>
      </c>
      <c r="E14" s="5" t="s">
        <v>590</v>
      </c>
      <c r="F14" s="5" t="s">
        <v>590</v>
      </c>
      <c r="G14" s="5" t="s">
        <v>590</v>
      </c>
      <c r="H14" s="5">
        <v>8</v>
      </c>
      <c r="I14" s="6" t="s">
        <v>590</v>
      </c>
      <c r="J14" s="6">
        <v>1</v>
      </c>
      <c r="K14" s="6" t="s">
        <v>590</v>
      </c>
      <c r="L14" s="5">
        <v>7</v>
      </c>
      <c r="M14" s="5">
        <v>15</v>
      </c>
    </row>
    <row r="15" spans="1:13" ht="12.75">
      <c r="A15" s="5"/>
      <c r="B15" s="5">
        <v>20</v>
      </c>
      <c r="C15" s="5" t="s">
        <v>591</v>
      </c>
      <c r="D15" s="5">
        <v>19</v>
      </c>
      <c r="E15" s="5">
        <v>19</v>
      </c>
      <c r="F15" s="5" t="s">
        <v>590</v>
      </c>
      <c r="G15" s="5" t="s">
        <v>590</v>
      </c>
      <c r="H15" s="5">
        <v>4</v>
      </c>
      <c r="I15" s="6">
        <v>2</v>
      </c>
      <c r="J15" s="6">
        <v>2</v>
      </c>
      <c r="K15" s="6" t="s">
        <v>590</v>
      </c>
      <c r="L15" s="5" t="s">
        <v>590</v>
      </c>
      <c r="M15" s="5">
        <v>35</v>
      </c>
    </row>
    <row r="16" spans="1:13" ht="12.75">
      <c r="A16" s="7">
        <v>15523</v>
      </c>
      <c r="B16" s="5">
        <v>15</v>
      </c>
      <c r="C16" s="5" t="s">
        <v>589</v>
      </c>
      <c r="D16" s="5" t="s">
        <v>590</v>
      </c>
      <c r="E16" s="5" t="s">
        <v>590</v>
      </c>
      <c r="F16" s="5" t="s">
        <v>590</v>
      </c>
      <c r="G16" s="5" t="s">
        <v>590</v>
      </c>
      <c r="H16" s="5">
        <v>5</v>
      </c>
      <c r="I16" s="6" t="s">
        <v>590</v>
      </c>
      <c r="J16" s="6">
        <v>2</v>
      </c>
      <c r="K16" s="6" t="s">
        <v>590</v>
      </c>
      <c r="L16" s="5">
        <v>3</v>
      </c>
      <c r="M16" s="5">
        <v>10</v>
      </c>
    </row>
    <row r="17" spans="1:13" ht="12.75">
      <c r="A17" s="5"/>
      <c r="B17" s="5">
        <v>35</v>
      </c>
      <c r="C17" s="5" t="s">
        <v>591</v>
      </c>
      <c r="D17" s="5">
        <v>6</v>
      </c>
      <c r="E17" s="5">
        <v>2</v>
      </c>
      <c r="F17" s="5">
        <v>1</v>
      </c>
      <c r="G17" s="5">
        <v>3</v>
      </c>
      <c r="H17" s="5">
        <v>9</v>
      </c>
      <c r="I17" s="6">
        <v>5</v>
      </c>
      <c r="J17" s="6">
        <v>1</v>
      </c>
      <c r="K17" s="6" t="s">
        <v>590</v>
      </c>
      <c r="L17" s="5">
        <v>3</v>
      </c>
      <c r="M17" s="5">
        <v>32</v>
      </c>
    </row>
    <row r="18" spans="1:13" ht="12.75">
      <c r="A18" s="7">
        <v>15554</v>
      </c>
      <c r="B18" s="5">
        <v>10</v>
      </c>
      <c r="C18" s="5" t="s">
        <v>610</v>
      </c>
      <c r="D18" s="5">
        <v>5</v>
      </c>
      <c r="E18" s="5" t="s">
        <v>590</v>
      </c>
      <c r="F18" s="5" t="s">
        <v>590</v>
      </c>
      <c r="G18" s="5">
        <v>5</v>
      </c>
      <c r="H18" s="5">
        <v>7</v>
      </c>
      <c r="I18" s="6">
        <v>3</v>
      </c>
      <c r="J18" s="6">
        <v>3</v>
      </c>
      <c r="K18" s="6">
        <v>1</v>
      </c>
      <c r="L18" s="5" t="s">
        <v>590</v>
      </c>
      <c r="M18" s="5">
        <v>8</v>
      </c>
    </row>
    <row r="19" spans="1:13" ht="12.75">
      <c r="A19" s="5"/>
      <c r="B19" s="5">
        <v>32</v>
      </c>
      <c r="C19" s="5" t="s">
        <v>591</v>
      </c>
      <c r="D19" s="5">
        <v>1</v>
      </c>
      <c r="E19" s="5" t="s">
        <v>590</v>
      </c>
      <c r="F19" s="5" t="s">
        <v>590</v>
      </c>
      <c r="G19" s="5">
        <v>1</v>
      </c>
      <c r="H19" s="5">
        <v>5</v>
      </c>
      <c r="I19" s="6">
        <v>2</v>
      </c>
      <c r="J19" s="6">
        <v>3</v>
      </c>
      <c r="K19" s="6" t="s">
        <v>590</v>
      </c>
      <c r="L19" s="5" t="s">
        <v>590</v>
      </c>
      <c r="M19" s="5">
        <v>28</v>
      </c>
    </row>
    <row r="20" spans="1:13" ht="12.75">
      <c r="A20" s="7">
        <v>15585</v>
      </c>
      <c r="B20" s="5">
        <v>8</v>
      </c>
      <c r="C20" s="5" t="s">
        <v>610</v>
      </c>
      <c r="D20" s="5">
        <v>1</v>
      </c>
      <c r="E20" s="5" t="s">
        <v>590</v>
      </c>
      <c r="F20" s="5" t="s">
        <v>590</v>
      </c>
      <c r="G20" s="5">
        <v>1</v>
      </c>
      <c r="H20" s="5">
        <v>2</v>
      </c>
      <c r="I20" s="6">
        <v>2</v>
      </c>
      <c r="J20" s="6" t="s">
        <v>590</v>
      </c>
      <c r="K20" s="6" t="s">
        <v>590</v>
      </c>
      <c r="L20" s="5" t="s">
        <v>590</v>
      </c>
      <c r="M20" s="5">
        <v>7</v>
      </c>
    </row>
    <row r="21" spans="1:13" ht="12.75">
      <c r="A21" s="5"/>
      <c r="B21" s="5">
        <v>28</v>
      </c>
      <c r="C21" s="5" t="s">
        <v>591</v>
      </c>
      <c r="D21" s="5">
        <v>5</v>
      </c>
      <c r="E21" s="5">
        <v>1</v>
      </c>
      <c r="F21" s="5" t="s">
        <v>590</v>
      </c>
      <c r="G21" s="5">
        <v>4</v>
      </c>
      <c r="H21" s="5">
        <v>8</v>
      </c>
      <c r="I21" s="6">
        <v>6</v>
      </c>
      <c r="J21" s="6">
        <v>2</v>
      </c>
      <c r="K21" s="6" t="s">
        <v>590</v>
      </c>
      <c r="L21" s="5" t="s">
        <v>590</v>
      </c>
      <c r="M21" s="5">
        <v>25</v>
      </c>
    </row>
    <row r="22" spans="1:13" ht="12.75">
      <c r="A22" s="7">
        <v>15615</v>
      </c>
      <c r="B22" s="5">
        <v>7</v>
      </c>
      <c r="C22" s="5" t="s">
        <v>610</v>
      </c>
      <c r="D22" s="5" t="s">
        <v>590</v>
      </c>
      <c r="E22" s="5" t="s">
        <v>590</v>
      </c>
      <c r="F22" s="5" t="s">
        <v>590</v>
      </c>
      <c r="G22" s="5" t="s">
        <v>590</v>
      </c>
      <c r="H22" s="5">
        <v>1</v>
      </c>
      <c r="I22" s="6">
        <v>1</v>
      </c>
      <c r="J22" s="6" t="s">
        <v>590</v>
      </c>
      <c r="K22" s="6" t="s">
        <v>590</v>
      </c>
      <c r="L22" s="5" t="s">
        <v>590</v>
      </c>
      <c r="M22" s="5">
        <v>6</v>
      </c>
    </row>
    <row r="23" spans="1:13" ht="12.75">
      <c r="A23" s="5"/>
      <c r="B23" s="5">
        <v>25</v>
      </c>
      <c r="C23" s="5" t="s">
        <v>591</v>
      </c>
      <c r="D23" s="5" t="s">
        <v>590</v>
      </c>
      <c r="E23" s="5" t="s">
        <v>590</v>
      </c>
      <c r="F23" s="5" t="s">
        <v>590</v>
      </c>
      <c r="G23" s="5" t="s">
        <v>590</v>
      </c>
      <c r="H23" s="5">
        <v>1</v>
      </c>
      <c r="I23" s="6" t="s">
        <v>590</v>
      </c>
      <c r="J23" s="6">
        <v>1</v>
      </c>
      <c r="K23" s="6" t="s">
        <v>590</v>
      </c>
      <c r="L23" s="5" t="s">
        <v>590</v>
      </c>
      <c r="M23" s="5">
        <v>24</v>
      </c>
    </row>
    <row r="24" spans="1:13" ht="12.75">
      <c r="A24" s="7">
        <v>15646</v>
      </c>
      <c r="B24" s="5">
        <v>6</v>
      </c>
      <c r="C24" s="5" t="s">
        <v>610</v>
      </c>
      <c r="D24" s="5" t="s">
        <v>590</v>
      </c>
      <c r="E24" s="5" t="s">
        <v>590</v>
      </c>
      <c r="F24" s="5" t="s">
        <v>590</v>
      </c>
      <c r="G24" s="5" t="s">
        <v>590</v>
      </c>
      <c r="H24" s="5">
        <v>6</v>
      </c>
      <c r="I24" s="6" t="s">
        <v>590</v>
      </c>
      <c r="J24" s="6" t="s">
        <v>590</v>
      </c>
      <c r="K24" s="6" t="s">
        <v>590</v>
      </c>
      <c r="L24" s="5">
        <v>6</v>
      </c>
      <c r="M24" s="5">
        <v>0</v>
      </c>
    </row>
    <row r="25" spans="1:13" ht="12.75">
      <c r="A25" s="5"/>
      <c r="B25" s="5">
        <v>24</v>
      </c>
      <c r="C25" s="5" t="s">
        <v>591</v>
      </c>
      <c r="D25" s="5">
        <v>7</v>
      </c>
      <c r="E25" s="5" t="s">
        <v>590</v>
      </c>
      <c r="F25" s="5">
        <v>7</v>
      </c>
      <c r="G25" s="5" t="s">
        <v>590</v>
      </c>
      <c r="H25" s="5">
        <v>10</v>
      </c>
      <c r="I25" s="6" t="s">
        <v>590</v>
      </c>
      <c r="J25" s="6" t="s">
        <v>590</v>
      </c>
      <c r="K25" s="6" t="s">
        <v>590</v>
      </c>
      <c r="L25" s="5">
        <v>10</v>
      </c>
      <c r="M25" s="5">
        <v>21</v>
      </c>
    </row>
    <row r="26" spans="1:13" ht="12.75">
      <c r="A26" s="7">
        <v>15676</v>
      </c>
      <c r="B26" s="5">
        <v>21</v>
      </c>
      <c r="C26" s="5" t="s">
        <v>591</v>
      </c>
      <c r="D26" s="5">
        <v>6</v>
      </c>
      <c r="E26" s="5">
        <v>6</v>
      </c>
      <c r="F26" s="5" t="s">
        <v>590</v>
      </c>
      <c r="G26" s="5" t="s">
        <v>590</v>
      </c>
      <c r="H26" s="5">
        <v>5</v>
      </c>
      <c r="I26" s="6" t="s">
        <v>590</v>
      </c>
      <c r="J26" s="6" t="s">
        <v>590</v>
      </c>
      <c r="K26" s="6" t="s">
        <v>590</v>
      </c>
      <c r="L26" s="5">
        <v>5</v>
      </c>
      <c r="M26" s="5">
        <v>22</v>
      </c>
    </row>
    <row r="27" spans="1:13" ht="12.75">
      <c r="A27" s="7"/>
      <c r="B27" s="5"/>
      <c r="C27" s="5"/>
      <c r="D27" s="5"/>
      <c r="E27" s="5"/>
      <c r="F27" s="5"/>
      <c r="G27" s="5"/>
      <c r="H27" s="5"/>
      <c r="I27" s="59">
        <f>SUM(I10:I26)</f>
        <v>37</v>
      </c>
      <c r="J27" s="59">
        <f>SUM(J10:J26)</f>
        <v>42</v>
      </c>
      <c r="K27" s="59">
        <f>SUM(K10:K26)</f>
        <v>2</v>
      </c>
      <c r="L27" s="5"/>
      <c r="M27" s="5"/>
    </row>
    <row r="28" spans="1:13" ht="12.75">
      <c r="A28" s="125" t="s">
        <v>450</v>
      </c>
      <c r="B28" s="115"/>
      <c r="C28" s="44" t="s">
        <v>449</v>
      </c>
      <c r="D28" s="5"/>
      <c r="E28" s="5"/>
      <c r="F28" s="5"/>
      <c r="G28" s="5"/>
      <c r="H28" s="5"/>
      <c r="I28" s="125">
        <f>SUM(I27:J27)</f>
        <v>79</v>
      </c>
      <c r="J28" s="115"/>
      <c r="K28" s="44">
        <v>2</v>
      </c>
      <c r="L28" s="5"/>
      <c r="M28" s="5"/>
    </row>
    <row r="29" spans="1:13" ht="12.75">
      <c r="A29" s="143" t="s">
        <v>567</v>
      </c>
      <c r="B29" s="144"/>
      <c r="C29" s="124"/>
      <c r="D29" s="5"/>
      <c r="E29" s="5"/>
      <c r="F29" s="5"/>
      <c r="G29" s="5"/>
      <c r="H29" s="5"/>
      <c r="I29" s="143">
        <f>SUM(I28:K28)</f>
        <v>81</v>
      </c>
      <c r="J29" s="144"/>
      <c r="K29" s="124"/>
      <c r="L29" s="5"/>
      <c r="M29" s="5"/>
    </row>
    <row r="30" spans="1:13" ht="12.75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3.5" customHeight="1">
      <c r="A31" s="7">
        <v>15707</v>
      </c>
      <c r="B31" s="5">
        <v>22</v>
      </c>
      <c r="C31" s="5" t="s">
        <v>591</v>
      </c>
      <c r="D31" s="5">
        <v>3</v>
      </c>
      <c r="E31" s="5" t="s">
        <v>590</v>
      </c>
      <c r="F31" s="5">
        <v>3</v>
      </c>
      <c r="G31" s="5" t="s">
        <v>590</v>
      </c>
      <c r="H31" s="5">
        <v>6</v>
      </c>
      <c r="I31" s="6">
        <v>2</v>
      </c>
      <c r="J31" s="6">
        <v>4</v>
      </c>
      <c r="K31" s="6" t="s">
        <v>590</v>
      </c>
      <c r="L31" s="5" t="s">
        <v>590</v>
      </c>
      <c r="M31" s="5">
        <v>19</v>
      </c>
    </row>
    <row r="32" spans="1:13" ht="13.5" customHeight="1">
      <c r="A32" s="5"/>
      <c r="B32" s="5">
        <v>0</v>
      </c>
      <c r="C32" s="5" t="s">
        <v>592</v>
      </c>
      <c r="D32" s="5">
        <v>3</v>
      </c>
      <c r="E32" s="5">
        <v>3</v>
      </c>
      <c r="F32" s="5" t="s">
        <v>590</v>
      </c>
      <c r="G32" s="5" t="s">
        <v>590</v>
      </c>
      <c r="H32" s="5" t="s">
        <v>590</v>
      </c>
      <c r="I32" s="6" t="s">
        <v>590</v>
      </c>
      <c r="J32" s="6" t="s">
        <v>590</v>
      </c>
      <c r="K32" s="6" t="s">
        <v>590</v>
      </c>
      <c r="L32" s="5" t="s">
        <v>590</v>
      </c>
      <c r="M32" s="5">
        <v>3</v>
      </c>
    </row>
    <row r="33" spans="1:13" ht="13.5" customHeight="1">
      <c r="A33" s="7">
        <v>15738</v>
      </c>
      <c r="B33" s="5">
        <v>19</v>
      </c>
      <c r="C33" s="5" t="s">
        <v>591</v>
      </c>
      <c r="D33" s="5" t="s">
        <v>590</v>
      </c>
      <c r="E33" s="5" t="s">
        <v>590</v>
      </c>
      <c r="F33" s="5" t="s">
        <v>590</v>
      </c>
      <c r="G33" s="5" t="s">
        <v>590</v>
      </c>
      <c r="H33" s="5">
        <v>3</v>
      </c>
      <c r="I33" s="6" t="s">
        <v>590</v>
      </c>
      <c r="J33" s="6">
        <v>3</v>
      </c>
      <c r="K33" s="6" t="s">
        <v>590</v>
      </c>
      <c r="L33" s="5" t="s">
        <v>590</v>
      </c>
      <c r="M33" s="5">
        <v>16</v>
      </c>
    </row>
    <row r="34" spans="1:13" ht="13.5" customHeight="1">
      <c r="A34" s="5"/>
      <c r="B34" s="5">
        <v>3</v>
      </c>
      <c r="C34" s="5" t="s">
        <v>592</v>
      </c>
      <c r="D34" s="5">
        <v>5</v>
      </c>
      <c r="E34" s="5">
        <v>5</v>
      </c>
      <c r="F34" s="5" t="s">
        <v>590</v>
      </c>
      <c r="G34" s="5" t="s">
        <v>590</v>
      </c>
      <c r="H34" s="5">
        <v>2</v>
      </c>
      <c r="I34" s="6">
        <v>1</v>
      </c>
      <c r="J34" s="6" t="s">
        <v>590</v>
      </c>
      <c r="K34" s="6" t="s">
        <v>590</v>
      </c>
      <c r="L34" s="5">
        <v>1</v>
      </c>
      <c r="M34" s="5">
        <v>6</v>
      </c>
    </row>
    <row r="35" spans="1:13" ht="13.5" customHeight="1">
      <c r="A35" s="7">
        <v>15766</v>
      </c>
      <c r="B35" s="5">
        <v>16</v>
      </c>
      <c r="C35" s="5" t="s">
        <v>591</v>
      </c>
      <c r="D35" s="5">
        <v>2</v>
      </c>
      <c r="E35" s="5" t="s">
        <v>590</v>
      </c>
      <c r="F35" s="5">
        <v>2</v>
      </c>
      <c r="G35" s="5" t="s">
        <v>590</v>
      </c>
      <c r="H35" s="5">
        <v>7</v>
      </c>
      <c r="I35" s="6">
        <v>1</v>
      </c>
      <c r="J35" s="6">
        <v>6</v>
      </c>
      <c r="K35" s="6" t="s">
        <v>590</v>
      </c>
      <c r="L35" s="5" t="s">
        <v>590</v>
      </c>
      <c r="M35" s="5">
        <v>11</v>
      </c>
    </row>
    <row r="36" spans="1:13" ht="13.5" customHeight="1">
      <c r="A36" s="5"/>
      <c r="B36" s="5">
        <v>6</v>
      </c>
      <c r="C36" s="5" t="s">
        <v>592</v>
      </c>
      <c r="D36" s="5">
        <v>14</v>
      </c>
      <c r="E36" s="5">
        <v>10</v>
      </c>
      <c r="F36" s="5">
        <v>1</v>
      </c>
      <c r="G36" s="5">
        <v>3</v>
      </c>
      <c r="H36" s="5">
        <v>6</v>
      </c>
      <c r="I36" s="6">
        <v>4</v>
      </c>
      <c r="J36" s="6">
        <v>2</v>
      </c>
      <c r="K36" s="6" t="s">
        <v>590</v>
      </c>
      <c r="L36" s="5" t="s">
        <v>590</v>
      </c>
      <c r="M36" s="5">
        <v>14</v>
      </c>
    </row>
    <row r="37" spans="1:13" ht="13.5" customHeight="1">
      <c r="A37" s="7">
        <v>15797</v>
      </c>
      <c r="B37" s="5">
        <v>11</v>
      </c>
      <c r="C37" s="5" t="s">
        <v>591</v>
      </c>
      <c r="D37" s="5">
        <v>4</v>
      </c>
      <c r="E37" s="5" t="s">
        <v>590</v>
      </c>
      <c r="F37" s="5">
        <v>3</v>
      </c>
      <c r="G37" s="5">
        <v>1</v>
      </c>
      <c r="H37" s="5">
        <v>9</v>
      </c>
      <c r="I37" s="6" t="s">
        <v>590</v>
      </c>
      <c r="J37" s="6">
        <v>9</v>
      </c>
      <c r="K37" s="6" t="s">
        <v>590</v>
      </c>
      <c r="L37" s="5" t="s">
        <v>590</v>
      </c>
      <c r="M37" s="5">
        <v>6</v>
      </c>
    </row>
    <row r="38" spans="1:13" ht="13.5" customHeight="1">
      <c r="A38" s="5"/>
      <c r="B38" s="5">
        <v>14</v>
      </c>
      <c r="C38" s="5" t="s">
        <v>592</v>
      </c>
      <c r="D38" s="5">
        <v>13</v>
      </c>
      <c r="E38" s="5">
        <v>2</v>
      </c>
      <c r="F38" s="5">
        <v>10</v>
      </c>
      <c r="G38" s="5">
        <v>1</v>
      </c>
      <c r="H38" s="5">
        <v>10</v>
      </c>
      <c r="I38" s="6">
        <v>3</v>
      </c>
      <c r="J38" s="6">
        <v>5</v>
      </c>
      <c r="K38" s="6">
        <v>2</v>
      </c>
      <c r="L38" s="5" t="s">
        <v>590</v>
      </c>
      <c r="M38" s="5">
        <v>17</v>
      </c>
    </row>
    <row r="39" spans="1:13" ht="13.5" customHeight="1">
      <c r="A39" s="7">
        <v>15827</v>
      </c>
      <c r="B39" s="5">
        <v>6</v>
      </c>
      <c r="C39" s="5" t="s">
        <v>591</v>
      </c>
      <c r="D39" s="5">
        <v>3</v>
      </c>
      <c r="E39" s="5" t="s">
        <v>590</v>
      </c>
      <c r="F39" s="5">
        <v>3</v>
      </c>
      <c r="G39" s="5" t="s">
        <v>590</v>
      </c>
      <c r="H39" s="5">
        <v>4</v>
      </c>
      <c r="I39" s="6">
        <v>1</v>
      </c>
      <c r="J39" s="6">
        <v>1</v>
      </c>
      <c r="K39" s="6">
        <v>2</v>
      </c>
      <c r="L39" s="5" t="s">
        <v>590</v>
      </c>
      <c r="M39" s="5">
        <v>5</v>
      </c>
    </row>
    <row r="40" spans="1:13" ht="13.5" customHeight="1">
      <c r="A40" s="5"/>
      <c r="B40" s="5">
        <v>17</v>
      </c>
      <c r="C40" s="5" t="s">
        <v>592</v>
      </c>
      <c r="D40" s="5">
        <v>16</v>
      </c>
      <c r="E40" s="5">
        <v>13</v>
      </c>
      <c r="F40" s="5" t="s">
        <v>590</v>
      </c>
      <c r="G40" s="5">
        <v>3</v>
      </c>
      <c r="H40" s="5">
        <v>6</v>
      </c>
      <c r="I40" s="6">
        <v>2</v>
      </c>
      <c r="J40" s="6">
        <v>4</v>
      </c>
      <c r="K40" s="6" t="s">
        <v>590</v>
      </c>
      <c r="L40" s="5" t="s">
        <v>590</v>
      </c>
      <c r="M40" s="5">
        <v>27</v>
      </c>
    </row>
    <row r="41" spans="1:13" ht="13.5" customHeight="1">
      <c r="A41" s="7">
        <v>15858</v>
      </c>
      <c r="B41" s="5">
        <v>5</v>
      </c>
      <c r="C41" s="5" t="s">
        <v>591</v>
      </c>
      <c r="D41" s="5" t="s">
        <v>590</v>
      </c>
      <c r="E41" s="5" t="s">
        <v>590</v>
      </c>
      <c r="F41" s="5" t="s">
        <v>590</v>
      </c>
      <c r="G41" s="5" t="s">
        <v>590</v>
      </c>
      <c r="H41" s="5">
        <v>4</v>
      </c>
      <c r="I41" s="6" t="s">
        <v>590</v>
      </c>
      <c r="J41" s="6">
        <v>3</v>
      </c>
      <c r="K41" s="6">
        <v>1</v>
      </c>
      <c r="L41" s="5" t="s">
        <v>590</v>
      </c>
      <c r="M41" s="5">
        <v>1</v>
      </c>
    </row>
    <row r="42" spans="1:13" ht="13.5" customHeight="1">
      <c r="A42" s="5"/>
      <c r="B42" s="5">
        <v>27</v>
      </c>
      <c r="C42" s="5" t="s">
        <v>592</v>
      </c>
      <c r="D42" s="5">
        <v>13</v>
      </c>
      <c r="E42" s="5" t="s">
        <v>590</v>
      </c>
      <c r="F42" s="5">
        <v>7</v>
      </c>
      <c r="G42" s="5">
        <v>6</v>
      </c>
      <c r="H42" s="5">
        <v>15</v>
      </c>
      <c r="I42" s="6">
        <v>8</v>
      </c>
      <c r="J42" s="6">
        <v>6</v>
      </c>
      <c r="K42" s="6" t="s">
        <v>590</v>
      </c>
      <c r="L42" s="5">
        <v>1</v>
      </c>
      <c r="M42" s="5">
        <v>25</v>
      </c>
    </row>
    <row r="43" spans="1:13" ht="13.5" customHeight="1">
      <c r="A43" s="7">
        <v>15888</v>
      </c>
      <c r="B43" s="5">
        <v>1</v>
      </c>
      <c r="C43" s="5" t="s">
        <v>591</v>
      </c>
      <c r="D43" s="5">
        <v>1</v>
      </c>
      <c r="E43" s="5" t="s">
        <v>590</v>
      </c>
      <c r="F43" s="5">
        <v>1</v>
      </c>
      <c r="G43" s="5" t="s">
        <v>590</v>
      </c>
      <c r="H43" s="5">
        <v>2</v>
      </c>
      <c r="I43" s="6" t="s">
        <v>590</v>
      </c>
      <c r="J43" s="6">
        <v>1</v>
      </c>
      <c r="K43" s="6" t="s">
        <v>590</v>
      </c>
      <c r="L43" s="5">
        <v>1</v>
      </c>
      <c r="M43" s="5">
        <v>0</v>
      </c>
    </row>
    <row r="44" spans="1:13" ht="13.5" customHeight="1">
      <c r="A44" s="5"/>
      <c r="B44" s="5">
        <v>25</v>
      </c>
      <c r="C44" s="5" t="s">
        <v>592</v>
      </c>
      <c r="D44" s="5">
        <v>3</v>
      </c>
      <c r="E44" s="5">
        <v>2</v>
      </c>
      <c r="F44" s="5">
        <v>1</v>
      </c>
      <c r="G44" s="5" t="s">
        <v>590</v>
      </c>
      <c r="H44" s="5">
        <v>5</v>
      </c>
      <c r="I44" s="6">
        <v>1</v>
      </c>
      <c r="J44" s="6">
        <v>2</v>
      </c>
      <c r="K44" s="6">
        <v>2</v>
      </c>
      <c r="L44" s="5" t="s">
        <v>590</v>
      </c>
      <c r="M44" s="5">
        <v>23</v>
      </c>
    </row>
    <row r="45" spans="1:13" ht="13.5" customHeight="1">
      <c r="A45" s="5"/>
      <c r="B45" s="5">
        <v>0</v>
      </c>
      <c r="C45" s="5" t="s">
        <v>593</v>
      </c>
      <c r="D45" s="5">
        <v>13</v>
      </c>
      <c r="E45" s="5">
        <v>12</v>
      </c>
      <c r="F45" s="5" t="s">
        <v>590</v>
      </c>
      <c r="G45" s="5">
        <v>1</v>
      </c>
      <c r="H45" s="5">
        <v>4</v>
      </c>
      <c r="I45" s="6">
        <v>3</v>
      </c>
      <c r="J45" s="6">
        <v>1</v>
      </c>
      <c r="K45" s="6" t="s">
        <v>590</v>
      </c>
      <c r="L45" s="5" t="s">
        <v>590</v>
      </c>
      <c r="M45" s="5">
        <v>9</v>
      </c>
    </row>
    <row r="46" spans="1:13" ht="13.5" customHeight="1">
      <c r="A46" s="7">
        <v>15919</v>
      </c>
      <c r="B46" s="5">
        <v>23</v>
      </c>
      <c r="C46" s="5" t="s">
        <v>592</v>
      </c>
      <c r="D46" s="5">
        <v>4</v>
      </c>
      <c r="E46" s="5" t="s">
        <v>590</v>
      </c>
      <c r="F46" s="5">
        <v>4</v>
      </c>
      <c r="G46" s="5" t="s">
        <v>590</v>
      </c>
      <c r="H46" s="5">
        <v>13</v>
      </c>
      <c r="I46" s="6">
        <v>2</v>
      </c>
      <c r="J46" s="6">
        <v>5</v>
      </c>
      <c r="K46" s="6">
        <v>1</v>
      </c>
      <c r="L46" s="5">
        <v>5</v>
      </c>
      <c r="M46" s="5">
        <v>14</v>
      </c>
    </row>
    <row r="47" spans="1:13" ht="13.5" customHeight="1">
      <c r="A47" s="5"/>
      <c r="B47" s="5">
        <v>0</v>
      </c>
      <c r="C47" s="5" t="s">
        <v>603</v>
      </c>
      <c r="D47" s="5">
        <v>1</v>
      </c>
      <c r="E47" s="5" t="s">
        <v>590</v>
      </c>
      <c r="F47" s="5" t="s">
        <v>590</v>
      </c>
      <c r="G47" s="5">
        <v>1</v>
      </c>
      <c r="H47" s="5" t="s">
        <v>590</v>
      </c>
      <c r="I47" s="6" t="s">
        <v>590</v>
      </c>
      <c r="J47" s="6" t="s">
        <v>590</v>
      </c>
      <c r="K47" s="6" t="s">
        <v>590</v>
      </c>
      <c r="L47" s="5" t="s">
        <v>590</v>
      </c>
      <c r="M47" s="5">
        <v>1</v>
      </c>
    </row>
    <row r="48" spans="1:13" ht="13.5" customHeight="1">
      <c r="A48" s="5"/>
      <c r="B48" s="5">
        <v>9</v>
      </c>
      <c r="C48" s="5" t="s">
        <v>593</v>
      </c>
      <c r="D48" s="5">
        <v>9</v>
      </c>
      <c r="E48" s="5">
        <v>1</v>
      </c>
      <c r="F48" s="5">
        <v>1</v>
      </c>
      <c r="G48" s="5">
        <v>7</v>
      </c>
      <c r="H48" s="5">
        <v>5</v>
      </c>
      <c r="I48" s="6">
        <v>1</v>
      </c>
      <c r="J48" s="6">
        <v>3</v>
      </c>
      <c r="K48" s="6" t="s">
        <v>590</v>
      </c>
      <c r="L48" s="5">
        <v>1</v>
      </c>
      <c r="M48" s="5">
        <v>13</v>
      </c>
    </row>
    <row r="49" spans="1:13" ht="13.5" customHeight="1">
      <c r="A49" s="7">
        <v>15950</v>
      </c>
      <c r="B49" s="5">
        <v>0</v>
      </c>
      <c r="C49" s="5" t="s">
        <v>591</v>
      </c>
      <c r="D49" s="5">
        <v>4</v>
      </c>
      <c r="E49" s="5" t="s">
        <v>590</v>
      </c>
      <c r="F49" s="5" t="s">
        <v>590</v>
      </c>
      <c r="G49" s="5">
        <v>4</v>
      </c>
      <c r="H49" s="5" t="s">
        <v>590</v>
      </c>
      <c r="I49" s="6" t="s">
        <v>590</v>
      </c>
      <c r="J49" s="6" t="s">
        <v>590</v>
      </c>
      <c r="K49" s="6" t="s">
        <v>590</v>
      </c>
      <c r="L49" s="5" t="s">
        <v>590</v>
      </c>
      <c r="M49" s="5">
        <v>4</v>
      </c>
    </row>
    <row r="50" spans="1:13" ht="13.5" customHeight="1">
      <c r="A50" s="5"/>
      <c r="B50" s="5">
        <v>14</v>
      </c>
      <c r="C50" s="5" t="s">
        <v>592</v>
      </c>
      <c r="D50" s="5">
        <v>10</v>
      </c>
      <c r="E50" s="5">
        <v>1</v>
      </c>
      <c r="F50" s="5">
        <v>4</v>
      </c>
      <c r="G50" s="5">
        <v>5</v>
      </c>
      <c r="H50" s="5">
        <v>5</v>
      </c>
      <c r="I50" s="6">
        <v>1</v>
      </c>
      <c r="J50" s="6">
        <v>3</v>
      </c>
      <c r="K50" s="6">
        <v>1</v>
      </c>
      <c r="L50" s="5" t="s">
        <v>590</v>
      </c>
      <c r="M50" s="5">
        <v>19</v>
      </c>
    </row>
    <row r="51" spans="1:13" ht="13.5" customHeight="1">
      <c r="A51" s="5"/>
      <c r="B51" s="5">
        <v>1</v>
      </c>
      <c r="C51" s="5" t="s">
        <v>603</v>
      </c>
      <c r="D51" s="5" t="s">
        <v>590</v>
      </c>
      <c r="E51" s="5" t="s">
        <v>590</v>
      </c>
      <c r="F51" s="5" t="s">
        <v>590</v>
      </c>
      <c r="G51" s="5" t="s">
        <v>590</v>
      </c>
      <c r="H51" s="5">
        <v>1</v>
      </c>
      <c r="I51" s="6" t="s">
        <v>590</v>
      </c>
      <c r="J51" s="6">
        <v>1</v>
      </c>
      <c r="K51" s="6" t="s">
        <v>590</v>
      </c>
      <c r="L51" s="5" t="s">
        <v>590</v>
      </c>
      <c r="M51" s="5">
        <v>0</v>
      </c>
    </row>
    <row r="52" spans="1:13" ht="13.5" customHeight="1">
      <c r="A52" s="5"/>
      <c r="B52" s="5">
        <v>13</v>
      </c>
      <c r="C52" s="5" t="s">
        <v>593</v>
      </c>
      <c r="D52" s="5">
        <v>1</v>
      </c>
      <c r="E52" s="5">
        <v>1</v>
      </c>
      <c r="F52" s="5" t="s">
        <v>590</v>
      </c>
      <c r="G52" s="5" t="s">
        <v>590</v>
      </c>
      <c r="H52" s="5">
        <v>7</v>
      </c>
      <c r="I52" s="6" t="s">
        <v>590</v>
      </c>
      <c r="J52" s="6">
        <v>2</v>
      </c>
      <c r="K52" s="6" t="s">
        <v>590</v>
      </c>
      <c r="L52" s="5">
        <v>5</v>
      </c>
      <c r="M52" s="5">
        <v>7</v>
      </c>
    </row>
    <row r="53" spans="1:13" ht="13.5" customHeight="1">
      <c r="A53" s="7">
        <v>15980</v>
      </c>
      <c r="B53" s="5">
        <v>4</v>
      </c>
      <c r="C53" s="5" t="s">
        <v>591</v>
      </c>
      <c r="D53" s="5">
        <v>1</v>
      </c>
      <c r="E53" s="5" t="s">
        <v>590</v>
      </c>
      <c r="F53" s="5">
        <v>1</v>
      </c>
      <c r="G53" s="5" t="s">
        <v>590</v>
      </c>
      <c r="H53" s="5">
        <v>2</v>
      </c>
      <c r="I53" s="6" t="s">
        <v>590</v>
      </c>
      <c r="J53" s="6">
        <v>2</v>
      </c>
      <c r="K53" s="6" t="s">
        <v>590</v>
      </c>
      <c r="L53" s="5" t="s">
        <v>590</v>
      </c>
      <c r="M53" s="5">
        <v>3</v>
      </c>
    </row>
    <row r="54" spans="1:13" ht="13.5" customHeight="1">
      <c r="A54" s="5"/>
      <c r="B54" s="5">
        <v>19</v>
      </c>
      <c r="C54" s="5" t="s">
        <v>592</v>
      </c>
      <c r="D54" s="5">
        <v>2</v>
      </c>
      <c r="E54" s="5" t="s">
        <v>590</v>
      </c>
      <c r="F54" s="5">
        <v>2</v>
      </c>
      <c r="G54" s="5" t="s">
        <v>590</v>
      </c>
      <c r="H54" s="5">
        <v>3</v>
      </c>
      <c r="I54" s="6" t="s">
        <v>590</v>
      </c>
      <c r="J54" s="6">
        <v>3</v>
      </c>
      <c r="K54" s="6" t="s">
        <v>590</v>
      </c>
      <c r="L54" s="5" t="s">
        <v>590</v>
      </c>
      <c r="M54" s="5">
        <v>18</v>
      </c>
    </row>
    <row r="55" spans="1:13" ht="13.5" customHeight="1">
      <c r="A55" s="5"/>
      <c r="B55" s="5">
        <v>7</v>
      </c>
      <c r="C55" s="5" t="s">
        <v>593</v>
      </c>
      <c r="D55" s="5">
        <v>1</v>
      </c>
      <c r="E55" s="5">
        <v>1</v>
      </c>
      <c r="F55" s="5" t="s">
        <v>590</v>
      </c>
      <c r="G55" s="5" t="s">
        <v>590</v>
      </c>
      <c r="H55" s="5">
        <v>4</v>
      </c>
      <c r="I55" s="6" t="s">
        <v>590</v>
      </c>
      <c r="J55" s="6">
        <v>4</v>
      </c>
      <c r="K55" s="6" t="s">
        <v>590</v>
      </c>
      <c r="L55" s="5" t="s">
        <v>590</v>
      </c>
      <c r="M55" s="5">
        <v>4</v>
      </c>
    </row>
    <row r="56" spans="1:13" ht="13.5" customHeight="1">
      <c r="A56" s="5"/>
      <c r="B56" s="5">
        <v>0</v>
      </c>
      <c r="C56" s="5" t="s">
        <v>603</v>
      </c>
      <c r="D56" s="5">
        <v>1</v>
      </c>
      <c r="E56" s="5" t="s">
        <v>590</v>
      </c>
      <c r="F56" s="5" t="s">
        <v>590</v>
      </c>
      <c r="G56" s="5">
        <v>1</v>
      </c>
      <c r="H56" s="5" t="s">
        <v>590</v>
      </c>
      <c r="I56" s="6" t="s">
        <v>590</v>
      </c>
      <c r="J56" s="6" t="s">
        <v>590</v>
      </c>
      <c r="K56" s="6" t="s">
        <v>590</v>
      </c>
      <c r="L56" s="5" t="s">
        <v>590</v>
      </c>
      <c r="M56" s="5">
        <v>1</v>
      </c>
    </row>
    <row r="57" spans="1:13" ht="13.5" customHeight="1">
      <c r="A57" s="7">
        <v>16011</v>
      </c>
      <c r="B57" s="5">
        <v>3</v>
      </c>
      <c r="C57" s="5" t="s">
        <v>591</v>
      </c>
      <c r="D57" s="5" t="s">
        <v>590</v>
      </c>
      <c r="E57" s="5" t="s">
        <v>590</v>
      </c>
      <c r="F57" s="5" t="s">
        <v>590</v>
      </c>
      <c r="G57" s="5" t="s">
        <v>590</v>
      </c>
      <c r="H57" s="5">
        <v>3</v>
      </c>
      <c r="I57" s="6" t="s">
        <v>590</v>
      </c>
      <c r="J57" s="6" t="s">
        <v>590</v>
      </c>
      <c r="K57" s="6" t="s">
        <v>590</v>
      </c>
      <c r="L57" s="5">
        <v>3</v>
      </c>
      <c r="M57" s="5">
        <v>0</v>
      </c>
    </row>
    <row r="58" spans="1:13" ht="13.5" customHeight="1">
      <c r="A58" s="5"/>
      <c r="B58" s="5">
        <v>18</v>
      </c>
      <c r="C58" s="5" t="s">
        <v>592</v>
      </c>
      <c r="D58" s="5">
        <v>7</v>
      </c>
      <c r="E58" s="5">
        <v>3</v>
      </c>
      <c r="F58" s="5">
        <v>1</v>
      </c>
      <c r="G58" s="5">
        <v>3</v>
      </c>
      <c r="H58" s="5">
        <v>5</v>
      </c>
      <c r="I58" s="6" t="s">
        <v>590</v>
      </c>
      <c r="J58" s="6">
        <v>5</v>
      </c>
      <c r="K58" s="6" t="s">
        <v>590</v>
      </c>
      <c r="L58" s="5" t="s">
        <v>590</v>
      </c>
      <c r="M58" s="5">
        <v>20</v>
      </c>
    </row>
    <row r="59" spans="1:13" ht="13.5" customHeight="1">
      <c r="A59" s="5"/>
      <c r="B59" s="5">
        <v>1</v>
      </c>
      <c r="C59" s="5" t="s">
        <v>603</v>
      </c>
      <c r="D59" s="5" t="s">
        <v>590</v>
      </c>
      <c r="E59" s="5" t="s">
        <v>590</v>
      </c>
      <c r="F59" s="5" t="s">
        <v>590</v>
      </c>
      <c r="G59" s="5" t="s">
        <v>590</v>
      </c>
      <c r="H59" s="5" t="s">
        <v>590</v>
      </c>
      <c r="I59" s="6" t="s">
        <v>590</v>
      </c>
      <c r="J59" s="6" t="s">
        <v>590</v>
      </c>
      <c r="K59" s="6" t="s">
        <v>590</v>
      </c>
      <c r="L59" s="5" t="s">
        <v>590</v>
      </c>
      <c r="M59" s="5">
        <v>1</v>
      </c>
    </row>
    <row r="60" spans="1:13" ht="13.5" customHeight="1">
      <c r="A60" s="5"/>
      <c r="B60" s="5">
        <v>4</v>
      </c>
      <c r="C60" s="5" t="s">
        <v>593</v>
      </c>
      <c r="D60" s="5">
        <v>3</v>
      </c>
      <c r="E60" s="5">
        <v>3</v>
      </c>
      <c r="F60" s="5" t="s">
        <v>590</v>
      </c>
      <c r="G60" s="5" t="s">
        <v>590</v>
      </c>
      <c r="H60" s="5">
        <v>1</v>
      </c>
      <c r="I60" s="6" t="s">
        <v>590</v>
      </c>
      <c r="J60" s="6">
        <v>1</v>
      </c>
      <c r="K60" s="6" t="s">
        <v>590</v>
      </c>
      <c r="L60" s="5" t="s">
        <v>590</v>
      </c>
      <c r="M60" s="5">
        <v>6</v>
      </c>
    </row>
    <row r="61" spans="1:13" ht="13.5" customHeight="1">
      <c r="A61" s="7">
        <v>16041</v>
      </c>
      <c r="B61" s="5">
        <v>20</v>
      </c>
      <c r="C61" s="5" t="s">
        <v>592</v>
      </c>
      <c r="D61" s="5">
        <v>1</v>
      </c>
      <c r="E61" s="5" t="s">
        <v>590</v>
      </c>
      <c r="F61" s="5" t="s">
        <v>590</v>
      </c>
      <c r="G61" s="5">
        <v>1</v>
      </c>
      <c r="H61" s="5">
        <v>10</v>
      </c>
      <c r="I61" s="6">
        <v>4</v>
      </c>
      <c r="J61" s="6">
        <v>1</v>
      </c>
      <c r="K61" s="6">
        <v>3</v>
      </c>
      <c r="L61" s="5">
        <v>2</v>
      </c>
      <c r="M61" s="5">
        <v>11</v>
      </c>
    </row>
    <row r="62" spans="1:13" ht="13.5" customHeight="1">
      <c r="A62" s="5"/>
      <c r="B62" s="5">
        <v>1</v>
      </c>
      <c r="C62" s="5" t="s">
        <v>603</v>
      </c>
      <c r="D62" s="5" t="s">
        <v>590</v>
      </c>
      <c r="E62" s="5" t="s">
        <v>590</v>
      </c>
      <c r="F62" s="5" t="s">
        <v>590</v>
      </c>
      <c r="G62" s="5" t="s">
        <v>590</v>
      </c>
      <c r="H62" s="5">
        <v>1</v>
      </c>
      <c r="I62" s="6" t="s">
        <v>590</v>
      </c>
      <c r="J62" s="6" t="s">
        <v>590</v>
      </c>
      <c r="K62" s="6">
        <v>1</v>
      </c>
      <c r="L62" s="5" t="s">
        <v>590</v>
      </c>
      <c r="M62" s="5">
        <v>0</v>
      </c>
    </row>
    <row r="63" spans="1:13" ht="13.5" customHeight="1">
      <c r="A63" s="5"/>
      <c r="B63" s="5">
        <v>6</v>
      </c>
      <c r="C63" s="5" t="s">
        <v>593</v>
      </c>
      <c r="D63" s="5">
        <v>4</v>
      </c>
      <c r="E63" s="5">
        <v>4</v>
      </c>
      <c r="F63" s="5" t="s">
        <v>590</v>
      </c>
      <c r="G63" s="5" t="s">
        <v>590</v>
      </c>
      <c r="H63" s="5">
        <v>3</v>
      </c>
      <c r="I63" s="6">
        <v>3</v>
      </c>
      <c r="J63" s="6" t="s">
        <v>590</v>
      </c>
      <c r="K63" s="6" t="s">
        <v>590</v>
      </c>
      <c r="L63" s="5" t="s">
        <v>590</v>
      </c>
      <c r="M63" s="5">
        <v>7</v>
      </c>
    </row>
    <row r="64" spans="1:13" ht="13.5" customHeight="1">
      <c r="A64" s="5"/>
      <c r="B64" s="5"/>
      <c r="C64" s="5"/>
      <c r="D64" s="5"/>
      <c r="E64" s="5"/>
      <c r="F64" s="5"/>
      <c r="G64" s="5"/>
      <c r="H64" s="5"/>
      <c r="I64" s="5">
        <f>SUM(I31:I63)</f>
        <v>37</v>
      </c>
      <c r="J64" s="5">
        <f>SUM(J31:J63)</f>
        <v>77</v>
      </c>
      <c r="K64" s="5">
        <f>SUM(K31:K63)</f>
        <v>13</v>
      </c>
      <c r="L64" s="5"/>
      <c r="M64" s="5"/>
    </row>
    <row r="65" spans="1:13" ht="13.5" customHeight="1">
      <c r="A65" s="125" t="s">
        <v>450</v>
      </c>
      <c r="B65" s="115"/>
      <c r="C65" s="44" t="s">
        <v>449</v>
      </c>
      <c r="D65" s="5"/>
      <c r="E65" s="5"/>
      <c r="F65" s="5"/>
      <c r="G65" s="5"/>
      <c r="H65" s="5"/>
      <c r="I65" s="125">
        <f>SUM(I64:J64)</f>
        <v>114</v>
      </c>
      <c r="J65" s="115"/>
      <c r="K65" s="44">
        <v>13</v>
      </c>
      <c r="L65" s="5"/>
      <c r="M65" s="5"/>
    </row>
    <row r="66" spans="1:13" ht="13.5" customHeight="1">
      <c r="A66" s="143" t="s">
        <v>567</v>
      </c>
      <c r="B66" s="144"/>
      <c r="C66" s="124"/>
      <c r="D66" s="5"/>
      <c r="E66" s="5"/>
      <c r="F66" s="5"/>
      <c r="G66" s="5"/>
      <c r="H66" s="5"/>
      <c r="I66" s="143">
        <f>SUM(I65:K65)</f>
        <v>127</v>
      </c>
      <c r="J66" s="144"/>
      <c r="K66" s="124"/>
      <c r="L66" s="5"/>
      <c r="M66" s="5"/>
    </row>
    <row r="67" spans="1:13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3.5" customHeight="1">
      <c r="A68" s="7">
        <v>16072</v>
      </c>
      <c r="B68" s="5">
        <v>11</v>
      </c>
      <c r="C68" s="5" t="s">
        <v>592</v>
      </c>
      <c r="D68" s="5" t="s">
        <v>590</v>
      </c>
      <c r="E68" s="5" t="s">
        <v>590</v>
      </c>
      <c r="F68" s="5" t="s">
        <v>590</v>
      </c>
      <c r="G68" s="5" t="s">
        <v>590</v>
      </c>
      <c r="H68" s="5">
        <v>6</v>
      </c>
      <c r="I68" s="6">
        <v>3</v>
      </c>
      <c r="J68" s="6" t="s">
        <v>590</v>
      </c>
      <c r="K68" s="6">
        <v>3</v>
      </c>
      <c r="L68" s="5" t="s">
        <v>590</v>
      </c>
      <c r="M68" s="5">
        <v>5</v>
      </c>
    </row>
    <row r="69" spans="1:13" ht="13.5" customHeight="1">
      <c r="A69" s="5"/>
      <c r="B69" s="5">
        <v>7</v>
      </c>
      <c r="C69" s="5" t="s">
        <v>593</v>
      </c>
      <c r="D69" s="5">
        <v>13</v>
      </c>
      <c r="E69" s="5">
        <v>13</v>
      </c>
      <c r="F69" s="5" t="s">
        <v>590</v>
      </c>
      <c r="G69" s="5" t="s">
        <v>590</v>
      </c>
      <c r="H69" s="5">
        <v>3</v>
      </c>
      <c r="I69" s="6">
        <v>2</v>
      </c>
      <c r="J69" s="6" t="s">
        <v>590</v>
      </c>
      <c r="K69" s="6">
        <v>1</v>
      </c>
      <c r="L69" s="5" t="s">
        <v>590</v>
      </c>
      <c r="M69" s="5">
        <v>17</v>
      </c>
    </row>
    <row r="70" spans="1:13" ht="13.5" customHeight="1">
      <c r="A70" s="7">
        <v>16103</v>
      </c>
      <c r="B70" s="5">
        <v>5</v>
      </c>
      <c r="C70" s="5" t="s">
        <v>592</v>
      </c>
      <c r="D70" s="5" t="s">
        <v>590</v>
      </c>
      <c r="E70" s="5" t="s">
        <v>590</v>
      </c>
      <c r="F70" s="5" t="s">
        <v>590</v>
      </c>
      <c r="G70" s="5" t="s">
        <v>590</v>
      </c>
      <c r="H70" s="5">
        <v>4</v>
      </c>
      <c r="I70" s="6">
        <v>1</v>
      </c>
      <c r="J70" s="6" t="s">
        <v>590</v>
      </c>
      <c r="K70" s="6" t="s">
        <v>590</v>
      </c>
      <c r="L70" s="5">
        <v>3</v>
      </c>
      <c r="M70" s="5">
        <v>1</v>
      </c>
    </row>
    <row r="71" spans="1:13" ht="13.5" customHeight="1">
      <c r="A71" s="5"/>
      <c r="B71" s="5">
        <v>17</v>
      </c>
      <c r="C71" s="5" t="s">
        <v>593</v>
      </c>
      <c r="D71" s="5">
        <v>14</v>
      </c>
      <c r="E71" s="5">
        <v>14</v>
      </c>
      <c r="F71" s="5" t="s">
        <v>590</v>
      </c>
      <c r="G71" s="5" t="s">
        <v>590</v>
      </c>
      <c r="H71" s="5">
        <v>15</v>
      </c>
      <c r="I71" s="6">
        <v>10</v>
      </c>
      <c r="J71" s="6">
        <v>5</v>
      </c>
      <c r="K71" s="6" t="s">
        <v>590</v>
      </c>
      <c r="L71" s="5" t="s">
        <v>590</v>
      </c>
      <c r="M71" s="5">
        <v>16</v>
      </c>
    </row>
    <row r="72" spans="1:13" ht="13.5" customHeight="1">
      <c r="A72" s="7">
        <v>16132</v>
      </c>
      <c r="B72" s="5">
        <v>1</v>
      </c>
      <c r="C72" s="5" t="s">
        <v>592</v>
      </c>
      <c r="D72" s="5" t="s">
        <v>590</v>
      </c>
      <c r="E72" s="5" t="s">
        <v>590</v>
      </c>
      <c r="F72" s="5" t="s">
        <v>590</v>
      </c>
      <c r="G72" s="5" t="s">
        <v>590</v>
      </c>
      <c r="H72" s="5">
        <v>1</v>
      </c>
      <c r="I72" s="6" t="s">
        <v>590</v>
      </c>
      <c r="J72" s="6" t="s">
        <v>590</v>
      </c>
      <c r="K72" s="6" t="s">
        <v>590</v>
      </c>
      <c r="L72" s="5">
        <v>1</v>
      </c>
      <c r="M72" s="5">
        <v>0</v>
      </c>
    </row>
    <row r="73" spans="1:13" ht="13.5" customHeight="1">
      <c r="A73" s="5"/>
      <c r="B73" s="5">
        <v>16</v>
      </c>
      <c r="C73" s="5" t="s">
        <v>593</v>
      </c>
      <c r="D73" s="5">
        <v>13</v>
      </c>
      <c r="E73" s="5">
        <v>2</v>
      </c>
      <c r="F73" s="5">
        <v>1</v>
      </c>
      <c r="G73" s="5">
        <v>10</v>
      </c>
      <c r="H73" s="5">
        <v>6</v>
      </c>
      <c r="I73" s="6">
        <v>1</v>
      </c>
      <c r="J73" s="6">
        <v>5</v>
      </c>
      <c r="K73" s="6" t="s">
        <v>590</v>
      </c>
      <c r="L73" s="5" t="s">
        <v>590</v>
      </c>
      <c r="M73" s="5">
        <v>23</v>
      </c>
    </row>
    <row r="74" spans="1:13" ht="13.5" customHeight="1">
      <c r="A74" s="7">
        <v>16163</v>
      </c>
      <c r="B74" s="5">
        <v>23</v>
      </c>
      <c r="C74" s="5" t="s">
        <v>593</v>
      </c>
      <c r="D74" s="5">
        <v>9</v>
      </c>
      <c r="E74" s="5">
        <v>9</v>
      </c>
      <c r="F74" s="5" t="s">
        <v>590</v>
      </c>
      <c r="G74" s="5" t="s">
        <v>590</v>
      </c>
      <c r="H74" s="5">
        <v>12</v>
      </c>
      <c r="I74" s="6">
        <v>2</v>
      </c>
      <c r="J74" s="6">
        <v>5</v>
      </c>
      <c r="K74" s="6" t="s">
        <v>590</v>
      </c>
      <c r="L74" s="5">
        <v>5</v>
      </c>
      <c r="M74" s="5">
        <v>20</v>
      </c>
    </row>
    <row r="75" spans="1:13" ht="13.5" customHeight="1">
      <c r="A75" s="7">
        <v>16193</v>
      </c>
      <c r="B75" s="5">
        <v>20</v>
      </c>
      <c r="C75" s="5" t="s">
        <v>593</v>
      </c>
      <c r="D75" s="5">
        <v>34</v>
      </c>
      <c r="E75" s="5">
        <v>34</v>
      </c>
      <c r="F75" s="5" t="s">
        <v>590</v>
      </c>
      <c r="G75" s="5" t="s">
        <v>590</v>
      </c>
      <c r="H75" s="5">
        <v>10</v>
      </c>
      <c r="I75" s="6">
        <v>3</v>
      </c>
      <c r="J75" s="6">
        <v>7</v>
      </c>
      <c r="K75" s="6" t="s">
        <v>590</v>
      </c>
      <c r="L75" s="5" t="s">
        <v>590</v>
      </c>
      <c r="M75" s="5">
        <v>44</v>
      </c>
    </row>
    <row r="76" spans="1:13" ht="13.5" customHeight="1">
      <c r="A76" s="7">
        <v>16224</v>
      </c>
      <c r="B76" s="5">
        <v>44</v>
      </c>
      <c r="C76" s="5" t="s">
        <v>593</v>
      </c>
      <c r="D76" s="5">
        <v>51</v>
      </c>
      <c r="E76" s="5">
        <v>47</v>
      </c>
      <c r="F76" s="5" t="s">
        <v>590</v>
      </c>
      <c r="G76" s="5">
        <v>4</v>
      </c>
      <c r="H76" s="5">
        <v>44</v>
      </c>
      <c r="I76" s="6">
        <v>24</v>
      </c>
      <c r="J76" s="6">
        <v>12</v>
      </c>
      <c r="K76" s="6">
        <v>2</v>
      </c>
      <c r="L76" s="5">
        <v>6</v>
      </c>
      <c r="M76" s="5">
        <v>51</v>
      </c>
    </row>
    <row r="77" spans="1:13" ht="13.5" customHeight="1">
      <c r="A77" s="7">
        <v>16254</v>
      </c>
      <c r="B77" s="5">
        <v>51</v>
      </c>
      <c r="C77" s="5" t="s">
        <v>593</v>
      </c>
      <c r="D77" s="5">
        <v>24</v>
      </c>
      <c r="E77" s="5">
        <v>18</v>
      </c>
      <c r="F77" s="5">
        <v>4</v>
      </c>
      <c r="G77" s="5">
        <v>2</v>
      </c>
      <c r="H77" s="5">
        <v>32</v>
      </c>
      <c r="I77" s="6">
        <v>18</v>
      </c>
      <c r="J77" s="6">
        <v>8</v>
      </c>
      <c r="K77" s="6">
        <v>6</v>
      </c>
      <c r="L77" s="5" t="s">
        <v>590</v>
      </c>
      <c r="M77" s="5">
        <v>43</v>
      </c>
    </row>
    <row r="78" spans="1:13" ht="13.5" customHeight="1">
      <c r="A78" s="7">
        <v>16285</v>
      </c>
      <c r="B78" s="5">
        <v>43</v>
      </c>
      <c r="C78" s="5" t="s">
        <v>593</v>
      </c>
      <c r="D78" s="5">
        <v>35</v>
      </c>
      <c r="E78" s="5">
        <v>18</v>
      </c>
      <c r="F78" s="5">
        <v>3</v>
      </c>
      <c r="G78" s="5">
        <v>14</v>
      </c>
      <c r="H78" s="5">
        <v>63</v>
      </c>
      <c r="I78" s="6">
        <v>45</v>
      </c>
      <c r="J78" s="6">
        <v>18</v>
      </c>
      <c r="K78" s="6" t="s">
        <v>590</v>
      </c>
      <c r="L78" s="5" t="s">
        <v>590</v>
      </c>
      <c r="M78" s="5">
        <v>15</v>
      </c>
    </row>
    <row r="79" spans="1:13" ht="13.5" customHeight="1">
      <c r="A79" s="7">
        <v>16316</v>
      </c>
      <c r="B79" s="5">
        <v>15</v>
      </c>
      <c r="C79" s="5" t="s">
        <v>593</v>
      </c>
      <c r="D79" s="5" t="s">
        <v>590</v>
      </c>
      <c r="E79" s="5" t="s">
        <v>590</v>
      </c>
      <c r="F79" s="5" t="s">
        <v>590</v>
      </c>
      <c r="G79" s="5" t="s">
        <v>590</v>
      </c>
      <c r="H79" s="5">
        <v>15</v>
      </c>
      <c r="I79" s="6" t="s">
        <v>590</v>
      </c>
      <c r="J79" s="6" t="s">
        <v>590</v>
      </c>
      <c r="K79" s="6" t="s">
        <v>590</v>
      </c>
      <c r="L79" s="5">
        <v>15</v>
      </c>
      <c r="M79" s="5">
        <v>0</v>
      </c>
    </row>
    <row r="80" spans="1:13" ht="13.5" customHeight="1">
      <c r="A80" s="5"/>
      <c r="B80" s="5">
        <v>0</v>
      </c>
      <c r="C80" s="5" t="s">
        <v>607</v>
      </c>
      <c r="D80" s="5">
        <v>72</v>
      </c>
      <c r="E80" s="5">
        <v>72</v>
      </c>
      <c r="F80" s="5" t="s">
        <v>590</v>
      </c>
      <c r="G80" s="5" t="s">
        <v>590</v>
      </c>
      <c r="H80" s="5">
        <v>8</v>
      </c>
      <c r="I80" s="53" t="s">
        <v>590</v>
      </c>
      <c r="J80" s="53">
        <v>8</v>
      </c>
      <c r="K80" s="53" t="s">
        <v>590</v>
      </c>
      <c r="L80" s="5" t="s">
        <v>590</v>
      </c>
      <c r="M80" s="5">
        <v>64</v>
      </c>
    </row>
    <row r="81" spans="1:13" ht="12.75">
      <c r="A81" s="8"/>
      <c r="B81" s="8"/>
      <c r="C81" s="8"/>
      <c r="D81" s="8"/>
      <c r="E81" s="8"/>
      <c r="F81" s="8"/>
      <c r="G81" s="8"/>
      <c r="H81" s="8"/>
      <c r="I81" s="35">
        <f>SUM(I68:I80)</f>
        <v>109</v>
      </c>
      <c r="J81" s="35">
        <f>SUM(J68:J80)</f>
        <v>68</v>
      </c>
      <c r="K81" s="35">
        <f>SUM(K68:K80)</f>
        <v>12</v>
      </c>
      <c r="L81" s="8"/>
      <c r="M81" s="8"/>
    </row>
    <row r="82" spans="1:13" ht="12.75">
      <c r="A82" s="125" t="s">
        <v>450</v>
      </c>
      <c r="B82" s="115"/>
      <c r="C82" s="44" t="s">
        <v>449</v>
      </c>
      <c r="D82" s="8"/>
      <c r="E82" s="8"/>
      <c r="F82" s="8"/>
      <c r="G82" s="8"/>
      <c r="H82" s="8"/>
      <c r="I82" s="132">
        <f>SUM(I81:J81)</f>
        <v>177</v>
      </c>
      <c r="J82" s="133"/>
      <c r="K82" s="60">
        <v>12</v>
      </c>
      <c r="L82" s="8"/>
      <c r="M82" s="8"/>
    </row>
    <row r="83" spans="1:13" ht="12.75">
      <c r="A83" s="143" t="s">
        <v>567</v>
      </c>
      <c r="B83" s="144"/>
      <c r="C83" s="124"/>
      <c r="D83" s="8"/>
      <c r="E83" s="8"/>
      <c r="F83" s="8"/>
      <c r="G83" s="8"/>
      <c r="H83" s="8"/>
      <c r="I83" s="209">
        <f>SUM(I82:K82)</f>
        <v>189</v>
      </c>
      <c r="J83" s="210"/>
      <c r="K83" s="211"/>
      <c r="L83" s="8"/>
      <c r="M83" s="8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25.5">
      <c r="A85" s="85"/>
      <c r="B85" s="85"/>
      <c r="C85" s="85"/>
      <c r="D85" s="85"/>
      <c r="E85" s="85"/>
      <c r="F85" s="85"/>
      <c r="G85" s="85"/>
      <c r="H85" s="85"/>
      <c r="I85" s="99"/>
      <c r="J85" s="101" t="s">
        <v>567</v>
      </c>
      <c r="K85" s="100" t="s">
        <v>568</v>
      </c>
      <c r="L85" s="35" t="s">
        <v>637</v>
      </c>
      <c r="M85" s="103" t="s">
        <v>526</v>
      </c>
    </row>
    <row r="86" spans="1:13" ht="12.75">
      <c r="A86" s="158">
        <v>1942</v>
      </c>
      <c r="B86" s="161"/>
      <c r="C86" s="161"/>
      <c r="D86" s="162"/>
      <c r="E86" s="85"/>
      <c r="F86" s="85"/>
      <c r="G86" s="85"/>
      <c r="H86" s="85"/>
      <c r="I86" s="99"/>
      <c r="J86" s="99">
        <v>81</v>
      </c>
      <c r="K86" s="99">
        <v>79</v>
      </c>
      <c r="L86" s="35">
        <v>89</v>
      </c>
      <c r="M86" s="102">
        <v>1.099</v>
      </c>
    </row>
    <row r="87" spans="1:13" ht="12.75">
      <c r="A87" s="158">
        <v>1943</v>
      </c>
      <c r="B87" s="161"/>
      <c r="C87" s="161"/>
      <c r="D87" s="162"/>
      <c r="E87" s="85"/>
      <c r="F87" s="85"/>
      <c r="G87" s="85"/>
      <c r="H87" s="85"/>
      <c r="I87" s="99"/>
      <c r="J87" s="99">
        <v>127</v>
      </c>
      <c r="K87" s="99">
        <v>114</v>
      </c>
      <c r="L87" s="35">
        <v>119</v>
      </c>
      <c r="M87" s="102">
        <v>0.937</v>
      </c>
    </row>
    <row r="88" spans="1:13" ht="13.5" customHeight="1">
      <c r="A88" s="158">
        <v>1944</v>
      </c>
      <c r="B88" s="161"/>
      <c r="C88" s="161"/>
      <c r="D88" s="162"/>
      <c r="E88" s="85"/>
      <c r="F88" s="85"/>
      <c r="G88" s="85"/>
      <c r="H88" s="85"/>
      <c r="I88" s="99"/>
      <c r="J88" s="99">
        <v>189</v>
      </c>
      <c r="K88" s="99">
        <v>177</v>
      </c>
      <c r="L88" s="35">
        <v>7</v>
      </c>
      <c r="M88" s="102">
        <v>0.037</v>
      </c>
    </row>
    <row r="89" spans="1:13" ht="12.75">
      <c r="A89" s="116" t="s">
        <v>420</v>
      </c>
      <c r="B89" s="155"/>
      <c r="C89" s="155"/>
      <c r="D89" s="155"/>
      <c r="E89" s="85"/>
      <c r="F89" s="85"/>
      <c r="G89" s="85"/>
      <c r="H89" s="85"/>
      <c r="I89" s="99"/>
      <c r="J89" s="99">
        <f>SUM(I10:K11)</f>
        <v>28</v>
      </c>
      <c r="K89" s="99">
        <f>SUM(I10:J11)</f>
        <v>27</v>
      </c>
      <c r="L89" s="35">
        <v>30</v>
      </c>
      <c r="M89" s="102">
        <v>1.071</v>
      </c>
    </row>
    <row r="90" spans="1:13" ht="12.75">
      <c r="A90" s="155" t="s">
        <v>421</v>
      </c>
      <c r="B90" s="155"/>
      <c r="C90" s="155"/>
      <c r="D90" s="155"/>
      <c r="E90" s="85"/>
      <c r="F90" s="85"/>
      <c r="G90" s="85"/>
      <c r="H90" s="85"/>
      <c r="I90" s="99"/>
      <c r="J90" s="99">
        <f>SUM(I11:K26,I31:K63,I68:K73)</f>
        <v>230</v>
      </c>
      <c r="K90" s="99">
        <f>SUM(I11:J26,I31:J63,I68:J73)</f>
        <v>212</v>
      </c>
      <c r="L90" s="35">
        <v>198</v>
      </c>
      <c r="M90" s="102">
        <v>0.861</v>
      </c>
    </row>
    <row r="91" spans="1:13" ht="12.75">
      <c r="A91" s="116" t="s">
        <v>422</v>
      </c>
      <c r="B91" s="155"/>
      <c r="C91" s="155"/>
      <c r="D91" s="155"/>
      <c r="E91" s="85"/>
      <c r="F91" s="85"/>
      <c r="G91" s="85"/>
      <c r="H91" s="85"/>
      <c r="I91" s="99"/>
      <c r="J91" s="99">
        <f>SUM(I72:K75)</f>
        <v>23</v>
      </c>
      <c r="K91" s="99">
        <f>SUM(I72:J75)</f>
        <v>23</v>
      </c>
      <c r="L91" s="35">
        <v>1</v>
      </c>
      <c r="M91" s="102">
        <v>0.043</v>
      </c>
    </row>
    <row r="92" spans="1:13" ht="12.75">
      <c r="A92" s="155" t="s">
        <v>423</v>
      </c>
      <c r="B92" s="155"/>
      <c r="C92" s="155"/>
      <c r="D92" s="155"/>
      <c r="E92" s="85"/>
      <c r="F92" s="85"/>
      <c r="G92" s="85"/>
      <c r="H92" s="85"/>
      <c r="I92" s="99"/>
      <c r="J92" s="99">
        <f>SUM(I76:K77)</f>
        <v>70</v>
      </c>
      <c r="K92" s="99">
        <f>SUM(I76:J77)</f>
        <v>62</v>
      </c>
      <c r="L92" s="35">
        <v>3</v>
      </c>
      <c r="M92" s="102">
        <v>0.043</v>
      </c>
    </row>
    <row r="93" spans="1:1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ht="23.25">
      <c r="A94" s="113">
        <v>1942</v>
      </c>
    </row>
    <row r="95" spans="1:11" ht="12.75">
      <c r="A95" s="28"/>
      <c r="B95" s="9" t="s">
        <v>634</v>
      </c>
      <c r="C95" s="10" t="s">
        <v>635</v>
      </c>
      <c r="D95" s="9" t="s">
        <v>636</v>
      </c>
      <c r="E95" s="9" t="s">
        <v>637</v>
      </c>
      <c r="F95" s="9" t="s">
        <v>638</v>
      </c>
      <c r="G95" s="9" t="s">
        <v>639</v>
      </c>
      <c r="H95" s="9" t="s">
        <v>640</v>
      </c>
      <c r="I95" s="9" t="s">
        <v>641</v>
      </c>
      <c r="J95" s="11" t="s">
        <v>642</v>
      </c>
      <c r="K95" s="11" t="s">
        <v>643</v>
      </c>
    </row>
    <row r="96" spans="1:11" ht="21">
      <c r="A96" s="33">
        <v>1</v>
      </c>
      <c r="B96" s="29">
        <v>15410</v>
      </c>
      <c r="C96" s="13" t="s">
        <v>644</v>
      </c>
      <c r="D96" s="14" t="s">
        <v>669</v>
      </c>
      <c r="E96" s="14">
        <v>4409</v>
      </c>
      <c r="F96" s="14"/>
      <c r="G96" s="15" t="s">
        <v>650</v>
      </c>
      <c r="H96" s="14" t="s">
        <v>661</v>
      </c>
      <c r="I96" s="14">
        <v>15</v>
      </c>
      <c r="J96" s="15" t="s">
        <v>670</v>
      </c>
      <c r="K96" s="15" t="s">
        <v>648</v>
      </c>
    </row>
    <row r="97" spans="1:11" ht="21">
      <c r="A97" s="33">
        <v>2</v>
      </c>
      <c r="B97" s="29">
        <v>15415</v>
      </c>
      <c r="C97" s="13" t="s">
        <v>644</v>
      </c>
      <c r="D97" s="14" t="s">
        <v>645</v>
      </c>
      <c r="E97" s="14">
        <v>1275</v>
      </c>
      <c r="F97" s="14"/>
      <c r="G97" s="15" t="s">
        <v>650</v>
      </c>
      <c r="H97" s="14" t="s">
        <v>647</v>
      </c>
      <c r="I97" s="14">
        <v>15</v>
      </c>
      <c r="J97" s="15" t="s">
        <v>649</v>
      </c>
      <c r="K97" s="15" t="s">
        <v>648</v>
      </c>
    </row>
    <row r="98" spans="1:11" ht="21">
      <c r="A98" s="33">
        <v>3</v>
      </c>
      <c r="B98" s="29">
        <v>15419</v>
      </c>
      <c r="C98" s="13" t="s">
        <v>644</v>
      </c>
      <c r="D98" s="14" t="s">
        <v>645</v>
      </c>
      <c r="E98" s="14">
        <v>3486</v>
      </c>
      <c r="F98" s="14"/>
      <c r="G98" s="15" t="s">
        <v>680</v>
      </c>
      <c r="H98" s="14" t="s">
        <v>647</v>
      </c>
      <c r="I98" s="14">
        <v>10</v>
      </c>
      <c r="J98" s="15" t="s">
        <v>681</v>
      </c>
      <c r="K98" s="15" t="s">
        <v>648</v>
      </c>
    </row>
    <row r="99" spans="1:11" ht="21">
      <c r="A99" s="33">
        <v>4</v>
      </c>
      <c r="B99" s="29">
        <v>15419</v>
      </c>
      <c r="C99" s="13" t="s">
        <v>644</v>
      </c>
      <c r="D99" s="14" t="s">
        <v>645</v>
      </c>
      <c r="E99" s="14">
        <v>5136</v>
      </c>
      <c r="F99" s="14"/>
      <c r="G99" s="15" t="s">
        <v>680</v>
      </c>
      <c r="H99" s="14" t="s">
        <v>661</v>
      </c>
      <c r="I99" s="14">
        <v>100</v>
      </c>
      <c r="J99" s="15" t="s">
        <v>682</v>
      </c>
      <c r="K99" s="15" t="s">
        <v>683</v>
      </c>
    </row>
    <row r="100" spans="1:11" ht="21">
      <c r="A100" s="33">
        <v>5</v>
      </c>
      <c r="B100" s="29">
        <v>15422</v>
      </c>
      <c r="C100" s="13" t="s">
        <v>652</v>
      </c>
      <c r="D100" s="14" t="s">
        <v>645</v>
      </c>
      <c r="E100" s="14">
        <v>3183</v>
      </c>
      <c r="F100" s="14" t="s">
        <v>667</v>
      </c>
      <c r="G100" s="15" t="s">
        <v>684</v>
      </c>
      <c r="H100" s="14" t="s">
        <v>647</v>
      </c>
      <c r="I100" s="14">
        <v>100</v>
      </c>
      <c r="J100" s="15" t="s">
        <v>685</v>
      </c>
      <c r="K100" s="15" t="s">
        <v>686</v>
      </c>
    </row>
    <row r="101" spans="1:11" ht="21">
      <c r="A101" s="33">
        <v>6</v>
      </c>
      <c r="B101" s="29">
        <v>15428</v>
      </c>
      <c r="C101" s="13" t="s">
        <v>644</v>
      </c>
      <c r="D101" s="14" t="s">
        <v>645</v>
      </c>
      <c r="E101" s="14">
        <v>5969</v>
      </c>
      <c r="F101" s="14"/>
      <c r="G101" s="15" t="s">
        <v>646</v>
      </c>
      <c r="H101" s="14" t="s">
        <v>647</v>
      </c>
      <c r="I101" s="14">
        <v>25</v>
      </c>
      <c r="J101" s="15" t="s">
        <v>687</v>
      </c>
      <c r="K101" s="15" t="s">
        <v>648</v>
      </c>
    </row>
    <row r="102" spans="1:11" ht="21">
      <c r="A102" s="33">
        <v>7</v>
      </c>
      <c r="B102" s="29">
        <v>15428</v>
      </c>
      <c r="C102" s="13" t="s">
        <v>644</v>
      </c>
      <c r="D102" s="14" t="s">
        <v>645</v>
      </c>
      <c r="E102" s="14">
        <v>5088</v>
      </c>
      <c r="F102" s="14"/>
      <c r="G102" s="15" t="s">
        <v>646</v>
      </c>
      <c r="H102" s="14" t="s">
        <v>647</v>
      </c>
      <c r="I102" s="14">
        <v>60</v>
      </c>
      <c r="J102" s="15" t="s">
        <v>687</v>
      </c>
      <c r="K102" s="15" t="s">
        <v>648</v>
      </c>
    </row>
    <row r="103" spans="1:11" ht="21">
      <c r="A103" s="33">
        <v>8</v>
      </c>
      <c r="B103" s="29">
        <v>15428</v>
      </c>
      <c r="C103" s="13" t="s">
        <v>644</v>
      </c>
      <c r="D103" s="14" t="s">
        <v>645</v>
      </c>
      <c r="E103" s="14">
        <v>6364</v>
      </c>
      <c r="F103" s="14"/>
      <c r="G103" s="15" t="s">
        <v>646</v>
      </c>
      <c r="H103" s="14" t="s">
        <v>647</v>
      </c>
      <c r="I103" s="14">
        <v>50</v>
      </c>
      <c r="J103" s="15" t="s">
        <v>687</v>
      </c>
      <c r="K103" s="15" t="s">
        <v>648</v>
      </c>
    </row>
    <row r="104" spans="1:11" ht="52.5">
      <c r="A104" s="33">
        <v>9</v>
      </c>
      <c r="B104" s="29">
        <v>15429</v>
      </c>
      <c r="C104" s="13" t="s">
        <v>644</v>
      </c>
      <c r="D104" s="14" t="s">
        <v>688</v>
      </c>
      <c r="E104" s="14">
        <v>4207</v>
      </c>
      <c r="F104" s="14"/>
      <c r="G104" s="15" t="s">
        <v>689</v>
      </c>
      <c r="H104" s="14" t="s">
        <v>661</v>
      </c>
      <c r="I104" s="14"/>
      <c r="J104" s="15" t="s">
        <v>658</v>
      </c>
      <c r="K104" s="15" t="s">
        <v>690</v>
      </c>
    </row>
    <row r="105" spans="1:11" ht="21">
      <c r="A105" s="33">
        <v>10</v>
      </c>
      <c r="B105" s="29">
        <v>15429</v>
      </c>
      <c r="C105" s="13" t="s">
        <v>652</v>
      </c>
      <c r="D105" s="14" t="s">
        <v>645</v>
      </c>
      <c r="E105" s="14">
        <v>2947</v>
      </c>
      <c r="F105" s="14" t="s">
        <v>691</v>
      </c>
      <c r="G105" s="15" t="s">
        <v>692</v>
      </c>
      <c r="H105" s="14" t="s">
        <v>647</v>
      </c>
      <c r="I105" s="14">
        <v>100</v>
      </c>
      <c r="J105" s="15" t="s">
        <v>692</v>
      </c>
      <c r="K105" s="15" t="s">
        <v>693</v>
      </c>
    </row>
    <row r="106" spans="1:11" ht="21">
      <c r="A106" s="33">
        <v>11</v>
      </c>
      <c r="B106" s="30">
        <v>15432</v>
      </c>
      <c r="C106" s="17" t="s">
        <v>644</v>
      </c>
      <c r="D106" s="18" t="s">
        <v>645</v>
      </c>
      <c r="E106" s="18">
        <v>6387</v>
      </c>
      <c r="F106" s="18"/>
      <c r="G106" s="19" t="s">
        <v>694</v>
      </c>
      <c r="H106" s="18" t="s">
        <v>647</v>
      </c>
      <c r="I106" s="18">
        <v>100</v>
      </c>
      <c r="J106" s="19" t="s">
        <v>658</v>
      </c>
      <c r="K106" s="19" t="s">
        <v>648</v>
      </c>
    </row>
    <row r="107" spans="1:11" ht="31.5">
      <c r="A107" s="33">
        <v>12</v>
      </c>
      <c r="B107" s="30">
        <v>15434</v>
      </c>
      <c r="C107" s="17" t="s">
        <v>644</v>
      </c>
      <c r="D107" s="18" t="s">
        <v>645</v>
      </c>
      <c r="E107" s="18">
        <v>3523</v>
      </c>
      <c r="F107" s="18"/>
      <c r="G107" s="19" t="s">
        <v>646</v>
      </c>
      <c r="H107" s="18" t="s">
        <v>647</v>
      </c>
      <c r="I107" s="18">
        <v>100</v>
      </c>
      <c r="J107" s="19" t="s">
        <v>695</v>
      </c>
      <c r="K107" s="19" t="s">
        <v>696</v>
      </c>
    </row>
    <row r="108" spans="1:11" ht="21">
      <c r="A108" s="33">
        <v>13</v>
      </c>
      <c r="B108" s="30">
        <v>15434</v>
      </c>
      <c r="C108" s="17" t="s">
        <v>644</v>
      </c>
      <c r="D108" s="18" t="s">
        <v>645</v>
      </c>
      <c r="E108" s="18">
        <v>3345</v>
      </c>
      <c r="F108" s="18"/>
      <c r="G108" s="19" t="s">
        <v>680</v>
      </c>
      <c r="H108" s="18" t="s">
        <v>647</v>
      </c>
      <c r="I108" s="18">
        <v>35</v>
      </c>
      <c r="J108" s="19" t="s">
        <v>697</v>
      </c>
      <c r="K108" s="19" t="s">
        <v>648</v>
      </c>
    </row>
    <row r="109" spans="1:11" ht="21">
      <c r="A109" s="33">
        <v>14</v>
      </c>
      <c r="B109" s="30">
        <v>15434</v>
      </c>
      <c r="C109" s="17" t="s">
        <v>644</v>
      </c>
      <c r="D109" s="18" t="s">
        <v>645</v>
      </c>
      <c r="E109" s="18">
        <v>5017</v>
      </c>
      <c r="F109" s="18"/>
      <c r="G109" s="19" t="s">
        <v>646</v>
      </c>
      <c r="H109" s="18" t="s">
        <v>647</v>
      </c>
      <c r="I109" s="18">
        <v>100</v>
      </c>
      <c r="J109" s="19" t="s">
        <v>698</v>
      </c>
      <c r="K109" s="19" t="s">
        <v>648</v>
      </c>
    </row>
    <row r="110" spans="1:11" ht="21">
      <c r="A110" s="33">
        <v>15</v>
      </c>
      <c r="B110" s="30">
        <v>15435</v>
      </c>
      <c r="C110" s="17" t="s">
        <v>699</v>
      </c>
      <c r="D110" s="18" t="s">
        <v>645</v>
      </c>
      <c r="E110" s="18">
        <v>41</v>
      </c>
      <c r="F110" s="18"/>
      <c r="G110" s="19" t="s">
        <v>700</v>
      </c>
      <c r="H110" s="18" t="s">
        <v>647</v>
      </c>
      <c r="I110" s="18">
        <v>20</v>
      </c>
      <c r="J110" s="19" t="s">
        <v>701</v>
      </c>
      <c r="K110" s="19" t="s">
        <v>648</v>
      </c>
    </row>
    <row r="111" spans="1:11" ht="21">
      <c r="A111" s="33">
        <v>16</v>
      </c>
      <c r="B111" s="30">
        <v>15435</v>
      </c>
      <c r="C111" s="17" t="s">
        <v>644</v>
      </c>
      <c r="D111" s="18" t="s">
        <v>702</v>
      </c>
      <c r="E111" s="18"/>
      <c r="F111" s="18"/>
      <c r="G111" s="19" t="s">
        <v>646</v>
      </c>
      <c r="H111" s="18" t="s">
        <v>647</v>
      </c>
      <c r="I111" s="18"/>
      <c r="J111" s="19" t="s">
        <v>703</v>
      </c>
      <c r="K111" s="19" t="s">
        <v>704</v>
      </c>
    </row>
    <row r="112" spans="1:11" ht="21">
      <c r="A112" s="33">
        <v>17</v>
      </c>
      <c r="B112" s="30">
        <v>15435</v>
      </c>
      <c r="C112" s="17" t="s">
        <v>644</v>
      </c>
      <c r="D112" s="18" t="s">
        <v>702</v>
      </c>
      <c r="E112" s="18"/>
      <c r="F112" s="18"/>
      <c r="G112" s="19" t="s">
        <v>646</v>
      </c>
      <c r="H112" s="18" t="s">
        <v>647</v>
      </c>
      <c r="I112" s="18"/>
      <c r="J112" s="19" t="s">
        <v>703</v>
      </c>
      <c r="K112" s="19" t="s">
        <v>705</v>
      </c>
    </row>
    <row r="113" spans="1:11" ht="21">
      <c r="A113" s="33">
        <v>18</v>
      </c>
      <c r="B113" s="30">
        <v>15435</v>
      </c>
      <c r="C113" s="17" t="s">
        <v>644</v>
      </c>
      <c r="D113" s="18" t="s">
        <v>645</v>
      </c>
      <c r="E113" s="18">
        <v>1592</v>
      </c>
      <c r="F113" s="18"/>
      <c r="G113" s="19" t="s">
        <v>706</v>
      </c>
      <c r="H113" s="18" t="s">
        <v>661</v>
      </c>
      <c r="I113" s="18">
        <v>50</v>
      </c>
      <c r="J113" s="19" t="s">
        <v>649</v>
      </c>
      <c r="K113" s="19" t="s">
        <v>648</v>
      </c>
    </row>
    <row r="114" spans="1:11" ht="21">
      <c r="A114" s="33">
        <v>19</v>
      </c>
      <c r="B114" s="30">
        <v>15438</v>
      </c>
      <c r="C114" s="17" t="s">
        <v>644</v>
      </c>
      <c r="D114" s="18" t="s">
        <v>645</v>
      </c>
      <c r="E114" s="18">
        <v>1534</v>
      </c>
      <c r="F114" s="18"/>
      <c r="G114" s="19" t="s">
        <v>680</v>
      </c>
      <c r="H114" s="18" t="s">
        <v>647</v>
      </c>
      <c r="I114" s="18">
        <v>70</v>
      </c>
      <c r="J114" s="19" t="s">
        <v>707</v>
      </c>
      <c r="K114" s="19" t="s">
        <v>648</v>
      </c>
    </row>
    <row r="115" spans="1:11" ht="21">
      <c r="A115" s="33">
        <v>20</v>
      </c>
      <c r="B115" s="30">
        <v>15438</v>
      </c>
      <c r="C115" s="17" t="s">
        <v>644</v>
      </c>
      <c r="D115" s="18" t="s">
        <v>645</v>
      </c>
      <c r="E115" s="18">
        <v>4841</v>
      </c>
      <c r="F115" s="18"/>
      <c r="G115" s="19" t="s">
        <v>680</v>
      </c>
      <c r="H115" s="18" t="s">
        <v>647</v>
      </c>
      <c r="I115" s="18">
        <v>30</v>
      </c>
      <c r="J115" s="19" t="s">
        <v>707</v>
      </c>
      <c r="K115" s="19" t="s">
        <v>648</v>
      </c>
    </row>
    <row r="116" spans="1:11" ht="42">
      <c r="A116" s="33">
        <v>21</v>
      </c>
      <c r="B116" s="16">
        <v>15440</v>
      </c>
      <c r="C116" s="17" t="s">
        <v>652</v>
      </c>
      <c r="D116" s="18" t="s">
        <v>645</v>
      </c>
      <c r="E116" s="18">
        <v>1187</v>
      </c>
      <c r="F116" s="18" t="s">
        <v>808</v>
      </c>
      <c r="G116" s="19" t="s">
        <v>809</v>
      </c>
      <c r="H116" s="18" t="s">
        <v>647</v>
      </c>
      <c r="I116" s="18">
        <v>100</v>
      </c>
      <c r="J116" s="19" t="s">
        <v>654</v>
      </c>
      <c r="K116" s="19" t="s">
        <v>810</v>
      </c>
    </row>
    <row r="117" spans="1:11" ht="21">
      <c r="A117" s="33">
        <v>22</v>
      </c>
      <c r="B117" s="16">
        <v>15440</v>
      </c>
      <c r="C117" s="17" t="s">
        <v>652</v>
      </c>
      <c r="D117" s="18" t="s">
        <v>645</v>
      </c>
      <c r="E117" s="18">
        <v>1494</v>
      </c>
      <c r="F117" s="18" t="s">
        <v>811</v>
      </c>
      <c r="G117" s="19" t="s">
        <v>812</v>
      </c>
      <c r="H117" s="18" t="s">
        <v>647</v>
      </c>
      <c r="I117" s="18">
        <v>100</v>
      </c>
      <c r="J117" s="19" t="s">
        <v>813</v>
      </c>
      <c r="K117" s="19" t="s">
        <v>814</v>
      </c>
    </row>
    <row r="118" spans="1:11" ht="21">
      <c r="A118" s="33">
        <v>23</v>
      </c>
      <c r="B118" s="30">
        <v>15446</v>
      </c>
      <c r="C118" s="17" t="s">
        <v>644</v>
      </c>
      <c r="D118" s="18" t="s">
        <v>645</v>
      </c>
      <c r="E118" s="18">
        <v>6390</v>
      </c>
      <c r="F118" s="18"/>
      <c r="G118" s="19" t="s">
        <v>646</v>
      </c>
      <c r="H118" s="18" t="s">
        <v>647</v>
      </c>
      <c r="I118" s="18">
        <v>70</v>
      </c>
      <c r="J118" s="19" t="s">
        <v>701</v>
      </c>
      <c r="K118" s="19" t="s">
        <v>648</v>
      </c>
    </row>
    <row r="119" spans="1:11" ht="21">
      <c r="A119" s="33">
        <v>24</v>
      </c>
      <c r="B119" s="30">
        <v>15446</v>
      </c>
      <c r="C119" s="17" t="s">
        <v>644</v>
      </c>
      <c r="D119" s="18" t="s">
        <v>645</v>
      </c>
      <c r="E119" s="18">
        <v>5172</v>
      </c>
      <c r="F119" s="18"/>
      <c r="G119" s="19" t="s">
        <v>708</v>
      </c>
      <c r="H119" s="18" t="s">
        <v>661</v>
      </c>
      <c r="I119" s="18">
        <v>80</v>
      </c>
      <c r="J119" s="19" t="s">
        <v>649</v>
      </c>
      <c r="K119" s="19" t="s">
        <v>648</v>
      </c>
    </row>
    <row r="120" spans="1:11" ht="21">
      <c r="A120" s="33">
        <v>25</v>
      </c>
      <c r="B120" s="30">
        <v>15447</v>
      </c>
      <c r="C120" s="17" t="s">
        <v>644</v>
      </c>
      <c r="D120" s="18" t="s">
        <v>645</v>
      </c>
      <c r="E120" s="18">
        <v>6337</v>
      </c>
      <c r="F120" s="18"/>
      <c r="G120" s="19" t="s">
        <v>646</v>
      </c>
      <c r="H120" s="18" t="s">
        <v>647</v>
      </c>
      <c r="I120" s="18">
        <v>60</v>
      </c>
      <c r="J120" s="19" t="s">
        <v>649</v>
      </c>
      <c r="K120" s="19" t="s">
        <v>648</v>
      </c>
    </row>
    <row r="121" spans="1:11" ht="21">
      <c r="A121" s="33">
        <v>26</v>
      </c>
      <c r="B121" s="30">
        <v>15450</v>
      </c>
      <c r="C121" s="17" t="s">
        <v>644</v>
      </c>
      <c r="D121" s="18" t="s">
        <v>645</v>
      </c>
      <c r="E121" s="18">
        <v>854</v>
      </c>
      <c r="F121" s="18"/>
      <c r="G121" s="19" t="s">
        <v>646</v>
      </c>
      <c r="H121" s="18" t="s">
        <v>647</v>
      </c>
      <c r="I121" s="18">
        <v>100</v>
      </c>
      <c r="J121" s="19" t="s">
        <v>709</v>
      </c>
      <c r="K121" s="19" t="s">
        <v>648</v>
      </c>
    </row>
    <row r="122" spans="1:11" ht="21">
      <c r="A122" s="33">
        <v>27</v>
      </c>
      <c r="B122" s="30">
        <v>15454</v>
      </c>
      <c r="C122" s="17" t="s">
        <v>644</v>
      </c>
      <c r="D122" s="18" t="s">
        <v>645</v>
      </c>
      <c r="E122" s="18">
        <v>2049</v>
      </c>
      <c r="F122" s="18"/>
      <c r="G122" s="19" t="s">
        <v>646</v>
      </c>
      <c r="H122" s="18" t="s">
        <v>647</v>
      </c>
      <c r="I122" s="18">
        <v>40</v>
      </c>
      <c r="J122" s="19" t="s">
        <v>701</v>
      </c>
      <c r="K122" s="19" t="s">
        <v>648</v>
      </c>
    </row>
    <row r="123" spans="1:11" ht="21">
      <c r="A123" s="33">
        <v>28</v>
      </c>
      <c r="B123" s="30">
        <v>15454</v>
      </c>
      <c r="C123" s="17" t="s">
        <v>652</v>
      </c>
      <c r="D123" s="18" t="s">
        <v>645</v>
      </c>
      <c r="E123" s="18">
        <v>6042</v>
      </c>
      <c r="F123" s="18"/>
      <c r="G123" s="19" t="s">
        <v>646</v>
      </c>
      <c r="H123" s="18" t="s">
        <v>647</v>
      </c>
      <c r="I123" s="18">
        <v>50</v>
      </c>
      <c r="J123" s="19" t="s">
        <v>701</v>
      </c>
      <c r="K123" s="19" t="s">
        <v>710</v>
      </c>
    </row>
    <row r="124" spans="1:11" ht="21">
      <c r="A124" s="33">
        <v>29</v>
      </c>
      <c r="B124" s="30">
        <v>15456</v>
      </c>
      <c r="C124" s="17" t="s">
        <v>644</v>
      </c>
      <c r="D124" s="18" t="s">
        <v>645</v>
      </c>
      <c r="E124" s="18">
        <v>3419</v>
      </c>
      <c r="F124" s="18"/>
      <c r="G124" s="19" t="s">
        <v>676</v>
      </c>
      <c r="H124" s="18" t="s">
        <v>647</v>
      </c>
      <c r="I124" s="18">
        <v>25</v>
      </c>
      <c r="J124" s="19" t="s">
        <v>649</v>
      </c>
      <c r="K124" s="19" t="s">
        <v>648</v>
      </c>
    </row>
    <row r="125" spans="1:11" ht="31.5">
      <c r="A125" s="33">
        <v>30</v>
      </c>
      <c r="B125" s="30">
        <v>15459</v>
      </c>
      <c r="C125" s="17" t="s">
        <v>644</v>
      </c>
      <c r="D125" s="18" t="s">
        <v>645</v>
      </c>
      <c r="E125" s="18">
        <v>1328</v>
      </c>
      <c r="F125" s="18"/>
      <c r="G125" s="19" t="s">
        <v>680</v>
      </c>
      <c r="H125" s="18" t="s">
        <v>661</v>
      </c>
      <c r="I125" s="18">
        <v>30</v>
      </c>
      <c r="J125" s="19" t="s">
        <v>651</v>
      </c>
      <c r="K125" s="19" t="s">
        <v>648</v>
      </c>
    </row>
    <row r="126" spans="1:11" ht="21">
      <c r="A126" s="33">
        <v>31</v>
      </c>
      <c r="B126" s="12">
        <v>15462</v>
      </c>
      <c r="C126" s="13" t="s">
        <v>652</v>
      </c>
      <c r="D126" s="14" t="s">
        <v>645</v>
      </c>
      <c r="E126" s="14">
        <v>4945</v>
      </c>
      <c r="F126" s="14" t="s">
        <v>691</v>
      </c>
      <c r="G126" s="15" t="s">
        <v>815</v>
      </c>
      <c r="H126" s="14" t="s">
        <v>661</v>
      </c>
      <c r="I126" s="14">
        <v>100</v>
      </c>
      <c r="J126" s="15" t="s">
        <v>816</v>
      </c>
      <c r="K126" s="15" t="s">
        <v>817</v>
      </c>
    </row>
    <row r="127" spans="1:11" ht="21">
      <c r="A127" s="33">
        <v>32</v>
      </c>
      <c r="B127" s="29">
        <v>15462</v>
      </c>
      <c r="C127" s="13" t="s">
        <v>644</v>
      </c>
      <c r="D127" s="14" t="s">
        <v>645</v>
      </c>
      <c r="E127" s="14">
        <v>2625</v>
      </c>
      <c r="F127" s="14"/>
      <c r="G127" s="15" t="s">
        <v>711</v>
      </c>
      <c r="H127" s="14" t="s">
        <v>647</v>
      </c>
      <c r="I127" s="14">
        <v>90</v>
      </c>
      <c r="J127" s="15" t="s">
        <v>712</v>
      </c>
      <c r="K127" s="15" t="s">
        <v>648</v>
      </c>
    </row>
    <row r="128" spans="1:11" ht="21">
      <c r="A128" s="33">
        <v>33</v>
      </c>
      <c r="B128" s="29">
        <v>15462</v>
      </c>
      <c r="C128" s="13" t="s">
        <v>644</v>
      </c>
      <c r="D128" s="14" t="s">
        <v>645</v>
      </c>
      <c r="E128" s="14">
        <v>1189</v>
      </c>
      <c r="F128" s="14"/>
      <c r="G128" s="15" t="s">
        <v>713</v>
      </c>
      <c r="H128" s="14" t="s">
        <v>647</v>
      </c>
      <c r="I128" s="14">
        <v>20</v>
      </c>
      <c r="J128" s="15" t="s">
        <v>714</v>
      </c>
      <c r="K128" s="15" t="s">
        <v>648</v>
      </c>
    </row>
    <row r="129" spans="1:11" ht="21">
      <c r="A129" s="33">
        <v>34</v>
      </c>
      <c r="B129" s="29">
        <v>15463</v>
      </c>
      <c r="C129" s="13" t="s">
        <v>644</v>
      </c>
      <c r="D129" s="14" t="s">
        <v>645</v>
      </c>
      <c r="E129" s="14">
        <v>1598</v>
      </c>
      <c r="F129" s="14"/>
      <c r="G129" s="15" t="s">
        <v>680</v>
      </c>
      <c r="H129" s="14" t="s">
        <v>647</v>
      </c>
      <c r="I129" s="14">
        <v>25</v>
      </c>
      <c r="J129" s="15" t="s">
        <v>715</v>
      </c>
      <c r="K129" s="15" t="s">
        <v>648</v>
      </c>
    </row>
    <row r="130" spans="1:11" ht="21">
      <c r="A130" s="33">
        <v>35</v>
      </c>
      <c r="B130" s="29">
        <v>15465</v>
      </c>
      <c r="C130" s="13" t="s">
        <v>644</v>
      </c>
      <c r="D130" s="14" t="s">
        <v>645</v>
      </c>
      <c r="E130" s="14">
        <v>6244</v>
      </c>
      <c r="F130" s="14"/>
      <c r="G130" s="15" t="s">
        <v>680</v>
      </c>
      <c r="H130" s="14" t="s">
        <v>647</v>
      </c>
      <c r="I130" s="14">
        <v>70</v>
      </c>
      <c r="J130" s="15" t="s">
        <v>649</v>
      </c>
      <c r="K130" s="15" t="s">
        <v>648</v>
      </c>
    </row>
    <row r="131" spans="1:11" ht="21">
      <c r="A131" s="33">
        <v>36</v>
      </c>
      <c r="B131" s="29">
        <v>15470</v>
      </c>
      <c r="C131" s="13" t="s">
        <v>644</v>
      </c>
      <c r="D131" s="14" t="s">
        <v>645</v>
      </c>
      <c r="E131" s="14">
        <v>3289</v>
      </c>
      <c r="F131" s="14"/>
      <c r="G131" s="15" t="s">
        <v>716</v>
      </c>
      <c r="H131" s="14" t="s">
        <v>661</v>
      </c>
      <c r="I131" s="14">
        <v>15</v>
      </c>
      <c r="J131" s="15" t="s">
        <v>692</v>
      </c>
      <c r="K131" s="15" t="s">
        <v>648</v>
      </c>
    </row>
    <row r="132" spans="1:11" ht="21">
      <c r="A132" s="33">
        <v>37</v>
      </c>
      <c r="B132" s="29">
        <v>15471</v>
      </c>
      <c r="C132" s="13" t="s">
        <v>652</v>
      </c>
      <c r="D132" s="14" t="s">
        <v>645</v>
      </c>
      <c r="E132" s="14">
        <v>5975</v>
      </c>
      <c r="F132" s="14" t="s">
        <v>717</v>
      </c>
      <c r="G132" s="15" t="s">
        <v>718</v>
      </c>
      <c r="H132" s="14" t="s">
        <v>647</v>
      </c>
      <c r="I132" s="14">
        <v>100</v>
      </c>
      <c r="J132" s="15" t="s">
        <v>719</v>
      </c>
      <c r="K132" s="15" t="s">
        <v>720</v>
      </c>
    </row>
    <row r="133" spans="1:11" ht="21">
      <c r="A133" s="33">
        <v>38</v>
      </c>
      <c r="B133" s="29">
        <v>15474</v>
      </c>
      <c r="C133" s="13" t="s">
        <v>644</v>
      </c>
      <c r="D133" s="14" t="s">
        <v>721</v>
      </c>
      <c r="E133" s="14">
        <v>10164</v>
      </c>
      <c r="F133" s="14"/>
      <c r="G133" s="15" t="s">
        <v>660</v>
      </c>
      <c r="H133" s="14" t="s">
        <v>661</v>
      </c>
      <c r="I133" s="14">
        <v>50</v>
      </c>
      <c r="J133" s="15" t="s">
        <v>649</v>
      </c>
      <c r="K133" s="15" t="s">
        <v>648</v>
      </c>
    </row>
    <row r="134" spans="1:11" ht="21">
      <c r="A134" s="33">
        <v>39</v>
      </c>
      <c r="B134" s="29">
        <v>15476</v>
      </c>
      <c r="C134" s="13" t="s">
        <v>644</v>
      </c>
      <c r="D134" s="14" t="s">
        <v>645</v>
      </c>
      <c r="E134" s="14">
        <v>1959</v>
      </c>
      <c r="F134" s="14"/>
      <c r="G134" s="15" t="s">
        <v>680</v>
      </c>
      <c r="H134" s="14" t="s">
        <v>647</v>
      </c>
      <c r="I134" s="14">
        <v>70</v>
      </c>
      <c r="J134" s="15" t="s">
        <v>649</v>
      </c>
      <c r="K134" s="15" t="s">
        <v>648</v>
      </c>
    </row>
    <row r="135" spans="1:11" ht="31.5">
      <c r="A135" s="33">
        <v>40</v>
      </c>
      <c r="B135" s="29">
        <v>15478</v>
      </c>
      <c r="C135" s="13" t="s">
        <v>662</v>
      </c>
      <c r="D135" s="14" t="s">
        <v>645</v>
      </c>
      <c r="E135" s="14">
        <v>3457</v>
      </c>
      <c r="F135" s="14" t="s">
        <v>722</v>
      </c>
      <c r="G135" s="15" t="s">
        <v>723</v>
      </c>
      <c r="H135" s="14" t="s">
        <v>647</v>
      </c>
      <c r="I135" s="14">
        <v>100</v>
      </c>
      <c r="J135" s="15" t="s">
        <v>724</v>
      </c>
      <c r="K135" s="15" t="s">
        <v>725</v>
      </c>
    </row>
    <row r="136" spans="1:11" ht="21">
      <c r="A136" s="33">
        <v>41</v>
      </c>
      <c r="B136" s="29">
        <v>15478</v>
      </c>
      <c r="C136" s="13" t="s">
        <v>662</v>
      </c>
      <c r="D136" s="14" t="s">
        <v>645</v>
      </c>
      <c r="E136" s="14">
        <v>6158</v>
      </c>
      <c r="F136" s="14" t="s">
        <v>726</v>
      </c>
      <c r="G136" s="15" t="s">
        <v>680</v>
      </c>
      <c r="H136" s="14" t="s">
        <v>647</v>
      </c>
      <c r="I136" s="14">
        <v>100</v>
      </c>
      <c r="J136" s="15" t="s">
        <v>664</v>
      </c>
      <c r="K136" s="15" t="s">
        <v>727</v>
      </c>
    </row>
    <row r="137" spans="1:11" ht="21">
      <c r="A137" s="33">
        <v>42</v>
      </c>
      <c r="B137" s="29">
        <v>15478</v>
      </c>
      <c r="C137" s="13" t="s">
        <v>728</v>
      </c>
      <c r="D137" s="14" t="s">
        <v>721</v>
      </c>
      <c r="E137" s="14">
        <v>10177</v>
      </c>
      <c r="F137" s="14" t="s">
        <v>729</v>
      </c>
      <c r="G137" s="15" t="s">
        <v>666</v>
      </c>
      <c r="H137" s="14" t="s">
        <v>647</v>
      </c>
      <c r="I137" s="14">
        <v>100</v>
      </c>
      <c r="J137" s="15" t="s">
        <v>664</v>
      </c>
      <c r="K137" s="15" t="s">
        <v>730</v>
      </c>
    </row>
    <row r="138" spans="1:11" ht="21">
      <c r="A138" s="33">
        <v>43</v>
      </c>
      <c r="B138" s="29">
        <v>15483</v>
      </c>
      <c r="C138" s="13" t="s">
        <v>644</v>
      </c>
      <c r="D138" s="14" t="s">
        <v>721</v>
      </c>
      <c r="E138" s="14">
        <v>10176</v>
      </c>
      <c r="F138" s="14"/>
      <c r="G138" s="15" t="s">
        <v>660</v>
      </c>
      <c r="H138" s="14" t="s">
        <v>661</v>
      </c>
      <c r="I138" s="14">
        <v>20</v>
      </c>
      <c r="J138" s="15" t="s">
        <v>731</v>
      </c>
      <c r="K138" s="15" t="s">
        <v>648</v>
      </c>
    </row>
    <row r="139" spans="1:11" ht="21">
      <c r="A139" s="33">
        <v>44</v>
      </c>
      <c r="B139" s="29">
        <v>15486</v>
      </c>
      <c r="C139" s="13" t="s">
        <v>652</v>
      </c>
      <c r="D139" s="14" t="s">
        <v>645</v>
      </c>
      <c r="E139" s="14">
        <v>4093</v>
      </c>
      <c r="F139" s="14" t="s">
        <v>732</v>
      </c>
      <c r="G139" s="15" t="s">
        <v>733</v>
      </c>
      <c r="H139" s="14" t="s">
        <v>647</v>
      </c>
      <c r="I139" s="14">
        <v>100</v>
      </c>
      <c r="J139" s="15" t="s">
        <v>664</v>
      </c>
      <c r="K139" s="15" t="s">
        <v>734</v>
      </c>
    </row>
    <row r="140" spans="1:11" ht="31.5">
      <c r="A140" s="33">
        <v>45</v>
      </c>
      <c r="B140" s="29">
        <v>15489</v>
      </c>
      <c r="C140" s="13" t="s">
        <v>644</v>
      </c>
      <c r="D140" s="14" t="s">
        <v>721</v>
      </c>
      <c r="E140" s="14">
        <v>10135</v>
      </c>
      <c r="F140" s="14"/>
      <c r="G140" s="15" t="s">
        <v>646</v>
      </c>
      <c r="H140" s="14" t="s">
        <v>647</v>
      </c>
      <c r="I140" s="14">
        <v>80</v>
      </c>
      <c r="J140" s="15" t="s">
        <v>695</v>
      </c>
      <c r="K140" s="15" t="s">
        <v>648</v>
      </c>
    </row>
    <row r="141" spans="1:11" ht="21">
      <c r="A141" s="33">
        <v>46</v>
      </c>
      <c r="B141" s="29">
        <v>15489</v>
      </c>
      <c r="C141" s="13" t="s">
        <v>644</v>
      </c>
      <c r="D141" s="14" t="s">
        <v>721</v>
      </c>
      <c r="E141" s="14">
        <v>10195</v>
      </c>
      <c r="F141" s="14"/>
      <c r="G141" s="15" t="s">
        <v>692</v>
      </c>
      <c r="H141" s="14" t="s">
        <v>647</v>
      </c>
      <c r="I141" s="14">
        <v>100</v>
      </c>
      <c r="J141" s="15" t="s">
        <v>692</v>
      </c>
      <c r="K141" s="15" t="s">
        <v>735</v>
      </c>
    </row>
    <row r="142" spans="1:11" ht="21">
      <c r="A142" s="33">
        <v>47</v>
      </c>
      <c r="B142" s="30">
        <v>15513</v>
      </c>
      <c r="C142" s="17" t="s">
        <v>644</v>
      </c>
      <c r="D142" s="18" t="s">
        <v>655</v>
      </c>
      <c r="E142" s="18">
        <v>1598</v>
      </c>
      <c r="F142" s="18"/>
      <c r="G142" s="19" t="s">
        <v>736</v>
      </c>
      <c r="H142" s="18" t="s">
        <v>647</v>
      </c>
      <c r="I142" s="18">
        <v>75</v>
      </c>
      <c r="J142" s="19" t="s">
        <v>649</v>
      </c>
      <c r="K142" s="19" t="s">
        <v>737</v>
      </c>
    </row>
    <row r="143" spans="1:11" ht="21">
      <c r="A143" s="33">
        <v>48</v>
      </c>
      <c r="B143" s="30">
        <v>15515</v>
      </c>
      <c r="C143" s="17" t="s">
        <v>644</v>
      </c>
      <c r="D143" s="18" t="s">
        <v>721</v>
      </c>
      <c r="E143" s="18">
        <v>10170</v>
      </c>
      <c r="F143" s="18"/>
      <c r="G143" s="19" t="s">
        <v>646</v>
      </c>
      <c r="H143" s="18" t="s">
        <v>647</v>
      </c>
      <c r="I143" s="18">
        <v>70</v>
      </c>
      <c r="J143" s="19" t="s">
        <v>707</v>
      </c>
      <c r="K143" s="19" t="s">
        <v>648</v>
      </c>
    </row>
    <row r="144" spans="1:11" ht="21">
      <c r="A144" s="33">
        <v>49</v>
      </c>
      <c r="B144" s="30">
        <v>15515</v>
      </c>
      <c r="C144" s="17" t="s">
        <v>644</v>
      </c>
      <c r="D144" s="18" t="s">
        <v>721</v>
      </c>
      <c r="E144" s="18">
        <v>10099</v>
      </c>
      <c r="F144" s="18"/>
      <c r="G144" s="19" t="s">
        <v>646</v>
      </c>
      <c r="H144" s="18" t="s">
        <v>647</v>
      </c>
      <c r="I144" s="18">
        <v>50</v>
      </c>
      <c r="J144" s="19" t="s">
        <v>707</v>
      </c>
      <c r="K144" s="19" t="s">
        <v>648</v>
      </c>
    </row>
    <row r="145" spans="1:11" ht="31.5">
      <c r="A145" s="33">
        <v>50</v>
      </c>
      <c r="B145" s="30">
        <v>15521</v>
      </c>
      <c r="C145" s="17" t="s">
        <v>728</v>
      </c>
      <c r="D145" s="18" t="s">
        <v>721</v>
      </c>
      <c r="E145" s="18">
        <v>10180</v>
      </c>
      <c r="F145" s="18" t="s">
        <v>738</v>
      </c>
      <c r="G145" s="19" t="s">
        <v>733</v>
      </c>
      <c r="H145" s="18" t="s">
        <v>647</v>
      </c>
      <c r="I145" s="18">
        <v>100</v>
      </c>
      <c r="J145" s="19" t="s">
        <v>664</v>
      </c>
      <c r="K145" s="19" t="s">
        <v>739</v>
      </c>
    </row>
    <row r="146" spans="1:11" ht="21">
      <c r="A146" s="33">
        <v>51</v>
      </c>
      <c r="B146" s="30">
        <v>15521</v>
      </c>
      <c r="C146" s="17" t="s">
        <v>728</v>
      </c>
      <c r="D146" s="18" t="s">
        <v>721</v>
      </c>
      <c r="E146" s="18">
        <v>10133</v>
      </c>
      <c r="F146" s="18" t="s">
        <v>740</v>
      </c>
      <c r="G146" s="19" t="s">
        <v>733</v>
      </c>
      <c r="H146" s="18" t="s">
        <v>647</v>
      </c>
      <c r="I146" s="18">
        <v>100</v>
      </c>
      <c r="J146" s="19" t="s">
        <v>664</v>
      </c>
      <c r="K146" s="19" t="s">
        <v>741</v>
      </c>
    </row>
    <row r="147" spans="1:11" ht="21">
      <c r="A147" s="33">
        <v>52</v>
      </c>
      <c r="B147" s="30">
        <v>15522</v>
      </c>
      <c r="C147" s="17" t="s">
        <v>644</v>
      </c>
      <c r="D147" s="18" t="s">
        <v>721</v>
      </c>
      <c r="E147" s="18">
        <v>10121</v>
      </c>
      <c r="F147" s="18"/>
      <c r="G147" s="19" t="s">
        <v>646</v>
      </c>
      <c r="H147" s="18" t="s">
        <v>647</v>
      </c>
      <c r="I147" s="18">
        <v>85</v>
      </c>
      <c r="J147" s="19" t="s">
        <v>742</v>
      </c>
      <c r="K147" s="19" t="s">
        <v>648</v>
      </c>
    </row>
    <row r="148" spans="1:11" ht="21">
      <c r="A148" s="33">
        <v>53</v>
      </c>
      <c r="B148" s="31">
        <v>15524</v>
      </c>
      <c r="C148" s="47" t="s">
        <v>644</v>
      </c>
      <c r="D148" s="23" t="s">
        <v>721</v>
      </c>
      <c r="E148" s="23">
        <v>10124</v>
      </c>
      <c r="F148" s="23"/>
      <c r="G148" s="24" t="s">
        <v>646</v>
      </c>
      <c r="H148" s="23" t="s">
        <v>647</v>
      </c>
      <c r="I148" s="23">
        <v>55</v>
      </c>
      <c r="J148" s="24" t="s">
        <v>701</v>
      </c>
      <c r="K148" s="24" t="s">
        <v>648</v>
      </c>
    </row>
    <row r="149" spans="1:11" ht="21">
      <c r="A149" s="33">
        <v>54</v>
      </c>
      <c r="B149" s="31">
        <v>15529</v>
      </c>
      <c r="C149" s="47" t="s">
        <v>644</v>
      </c>
      <c r="D149" s="23" t="s">
        <v>721</v>
      </c>
      <c r="E149" s="23">
        <v>10173</v>
      </c>
      <c r="F149" s="23"/>
      <c r="G149" s="24" t="s">
        <v>646</v>
      </c>
      <c r="H149" s="23" t="s">
        <v>647</v>
      </c>
      <c r="I149" s="23">
        <v>70</v>
      </c>
      <c r="J149" s="24" t="s">
        <v>701</v>
      </c>
      <c r="K149" s="24" t="s">
        <v>648</v>
      </c>
    </row>
    <row r="150" spans="1:11" ht="21">
      <c r="A150" s="33">
        <v>55</v>
      </c>
      <c r="B150" s="31">
        <v>15532</v>
      </c>
      <c r="C150" s="47" t="s">
        <v>644</v>
      </c>
      <c r="D150" s="23" t="s">
        <v>721</v>
      </c>
      <c r="E150" s="23">
        <v>10153</v>
      </c>
      <c r="F150" s="23"/>
      <c r="G150" s="24" t="s">
        <v>646</v>
      </c>
      <c r="H150" s="23" t="s">
        <v>647</v>
      </c>
      <c r="I150" s="23">
        <v>100</v>
      </c>
      <c r="J150" s="24" t="s">
        <v>743</v>
      </c>
      <c r="K150" s="24" t="s">
        <v>744</v>
      </c>
    </row>
    <row r="151" spans="1:11" ht="21">
      <c r="A151" s="33">
        <v>56</v>
      </c>
      <c r="B151" s="31">
        <v>15537</v>
      </c>
      <c r="C151" s="47" t="s">
        <v>644</v>
      </c>
      <c r="D151" s="23" t="s">
        <v>645</v>
      </c>
      <c r="E151" s="23">
        <v>3289</v>
      </c>
      <c r="F151" s="23"/>
      <c r="G151" s="24" t="s">
        <v>745</v>
      </c>
      <c r="H151" s="23" t="s">
        <v>647</v>
      </c>
      <c r="I151" s="23">
        <v>75</v>
      </c>
      <c r="J151" s="24" t="s">
        <v>649</v>
      </c>
      <c r="K151" s="24" t="s">
        <v>648</v>
      </c>
    </row>
    <row r="152" spans="1:11" ht="31.5">
      <c r="A152" s="33">
        <v>57</v>
      </c>
      <c r="B152" s="31">
        <v>15541</v>
      </c>
      <c r="C152" s="47" t="s">
        <v>644</v>
      </c>
      <c r="D152" s="23" t="s">
        <v>721</v>
      </c>
      <c r="E152" s="23">
        <v>10169</v>
      </c>
      <c r="F152" s="23" t="s">
        <v>746</v>
      </c>
      <c r="G152" s="24" t="s">
        <v>747</v>
      </c>
      <c r="H152" s="23" t="s">
        <v>647</v>
      </c>
      <c r="I152" s="23">
        <v>100</v>
      </c>
      <c r="J152" s="24" t="s">
        <v>748</v>
      </c>
      <c r="K152" s="24" t="s">
        <v>749</v>
      </c>
    </row>
    <row r="153" spans="1:11" ht="31.5">
      <c r="A153" s="33">
        <v>58</v>
      </c>
      <c r="B153" s="31">
        <v>15541</v>
      </c>
      <c r="C153" s="47" t="s">
        <v>644</v>
      </c>
      <c r="D153" s="23" t="s">
        <v>721</v>
      </c>
      <c r="E153" s="23">
        <v>10145</v>
      </c>
      <c r="F153" s="23" t="s">
        <v>750</v>
      </c>
      <c r="G153" s="24" t="s">
        <v>747</v>
      </c>
      <c r="H153" s="23" t="s">
        <v>647</v>
      </c>
      <c r="I153" s="23">
        <v>100</v>
      </c>
      <c r="J153" s="24" t="s">
        <v>664</v>
      </c>
      <c r="K153" s="24" t="s">
        <v>751</v>
      </c>
    </row>
    <row r="154" spans="1:11" ht="31.5">
      <c r="A154" s="33">
        <v>59</v>
      </c>
      <c r="B154" s="36">
        <v>15544</v>
      </c>
      <c r="C154" s="47" t="s">
        <v>762</v>
      </c>
      <c r="D154" s="23" t="s">
        <v>721</v>
      </c>
      <c r="E154" s="23">
        <v>10256</v>
      </c>
      <c r="F154" s="23"/>
      <c r="G154" s="24" t="s">
        <v>818</v>
      </c>
      <c r="H154" s="23" t="s">
        <v>647</v>
      </c>
      <c r="I154" s="23">
        <v>100</v>
      </c>
      <c r="J154" s="24" t="s">
        <v>695</v>
      </c>
      <c r="K154" s="24" t="s">
        <v>819</v>
      </c>
    </row>
    <row r="155" spans="1:11" ht="21">
      <c r="A155" s="33">
        <v>60</v>
      </c>
      <c r="B155" s="31">
        <v>15544</v>
      </c>
      <c r="C155" s="47" t="s">
        <v>644</v>
      </c>
      <c r="D155" s="23" t="s">
        <v>721</v>
      </c>
      <c r="E155" s="23">
        <v>10131</v>
      </c>
      <c r="F155" s="23"/>
      <c r="G155" s="24" t="s">
        <v>752</v>
      </c>
      <c r="H155" s="23" t="s">
        <v>661</v>
      </c>
      <c r="I155" s="23">
        <v>15</v>
      </c>
      <c r="J155" s="24" t="s">
        <v>701</v>
      </c>
      <c r="K155" s="24" t="s">
        <v>648</v>
      </c>
    </row>
    <row r="156" spans="1:11" ht="21">
      <c r="A156" s="33">
        <v>61</v>
      </c>
      <c r="B156" s="36">
        <v>15546</v>
      </c>
      <c r="C156" s="47" t="s">
        <v>644</v>
      </c>
      <c r="D156" s="23" t="s">
        <v>645</v>
      </c>
      <c r="E156" s="23">
        <v>6274</v>
      </c>
      <c r="F156" s="23"/>
      <c r="G156" s="24" t="s">
        <v>676</v>
      </c>
      <c r="H156" s="23" t="s">
        <v>661</v>
      </c>
      <c r="I156" s="23">
        <v>85</v>
      </c>
      <c r="J156" s="24" t="s">
        <v>876</v>
      </c>
      <c r="K156" s="24" t="s">
        <v>648</v>
      </c>
    </row>
    <row r="157" spans="1:11" ht="21">
      <c r="A157" s="33">
        <v>62</v>
      </c>
      <c r="B157" s="32">
        <v>15555</v>
      </c>
      <c r="C157" s="48" t="s">
        <v>662</v>
      </c>
      <c r="D157" s="26" t="s">
        <v>655</v>
      </c>
      <c r="E157" s="26">
        <v>5559</v>
      </c>
      <c r="F157" s="26" t="s">
        <v>753</v>
      </c>
      <c r="G157" s="27" t="s">
        <v>754</v>
      </c>
      <c r="H157" s="26" t="s">
        <v>647</v>
      </c>
      <c r="I157" s="26">
        <v>100</v>
      </c>
      <c r="J157" s="27" t="s">
        <v>748</v>
      </c>
      <c r="K157" s="27" t="s">
        <v>755</v>
      </c>
    </row>
    <row r="158" spans="1:11" ht="21">
      <c r="A158" s="33">
        <v>63</v>
      </c>
      <c r="B158" s="32">
        <v>15555</v>
      </c>
      <c r="C158" s="48" t="s">
        <v>662</v>
      </c>
      <c r="D158" s="26" t="s">
        <v>655</v>
      </c>
      <c r="E158" s="26">
        <v>3579</v>
      </c>
      <c r="F158" s="26"/>
      <c r="G158" s="27" t="s">
        <v>756</v>
      </c>
      <c r="H158" s="26" t="s">
        <v>647</v>
      </c>
      <c r="I158" s="26">
        <v>30</v>
      </c>
      <c r="J158" s="27" t="s">
        <v>757</v>
      </c>
      <c r="K158" s="27" t="s">
        <v>648</v>
      </c>
    </row>
    <row r="159" spans="1:11" ht="21">
      <c r="A159" s="33">
        <v>64</v>
      </c>
      <c r="B159" s="32">
        <v>15555</v>
      </c>
      <c r="C159" s="48" t="s">
        <v>644</v>
      </c>
      <c r="D159" s="26" t="s">
        <v>645</v>
      </c>
      <c r="E159" s="26">
        <v>3739</v>
      </c>
      <c r="F159" s="26"/>
      <c r="G159" s="27" t="s">
        <v>745</v>
      </c>
      <c r="H159" s="26" t="s">
        <v>647</v>
      </c>
      <c r="I159" s="26">
        <v>40</v>
      </c>
      <c r="J159" s="27" t="s">
        <v>758</v>
      </c>
      <c r="K159" s="27" t="s">
        <v>648</v>
      </c>
    </row>
    <row r="160" spans="1:11" ht="21">
      <c r="A160" s="33">
        <v>65</v>
      </c>
      <c r="B160" s="32">
        <v>15557</v>
      </c>
      <c r="C160" s="48" t="s">
        <v>662</v>
      </c>
      <c r="D160" s="26" t="s">
        <v>645</v>
      </c>
      <c r="E160" s="26">
        <v>3379</v>
      </c>
      <c r="F160" s="26"/>
      <c r="G160" s="27" t="s">
        <v>759</v>
      </c>
      <c r="H160" s="26" t="s">
        <v>661</v>
      </c>
      <c r="I160" s="26">
        <v>30</v>
      </c>
      <c r="J160" s="27" t="s">
        <v>760</v>
      </c>
      <c r="K160" s="27" t="s">
        <v>761</v>
      </c>
    </row>
    <row r="161" spans="1:11" ht="21">
      <c r="A161" s="33">
        <v>66</v>
      </c>
      <c r="B161" s="32">
        <v>15560</v>
      </c>
      <c r="C161" s="48" t="s">
        <v>662</v>
      </c>
      <c r="D161" s="26" t="s">
        <v>655</v>
      </c>
      <c r="E161" s="26">
        <v>1189</v>
      </c>
      <c r="F161" s="26"/>
      <c r="G161" s="27" t="s">
        <v>759</v>
      </c>
      <c r="H161" s="26" t="s">
        <v>647</v>
      </c>
      <c r="I161" s="26">
        <v>10</v>
      </c>
      <c r="J161" s="27" t="s">
        <v>701</v>
      </c>
      <c r="K161" s="27" t="s">
        <v>648</v>
      </c>
    </row>
    <row r="162" spans="1:11" ht="21">
      <c r="A162" s="33">
        <v>67</v>
      </c>
      <c r="B162" s="32">
        <v>15565</v>
      </c>
      <c r="C162" s="48" t="s">
        <v>762</v>
      </c>
      <c r="D162" s="26" t="s">
        <v>721</v>
      </c>
      <c r="E162" s="26">
        <v>10132</v>
      </c>
      <c r="F162" s="26"/>
      <c r="G162" s="27" t="s">
        <v>763</v>
      </c>
      <c r="H162" s="26" t="s">
        <v>647</v>
      </c>
      <c r="I162" s="26">
        <v>100</v>
      </c>
      <c r="J162" s="27" t="s">
        <v>654</v>
      </c>
      <c r="K162" s="27" t="s">
        <v>648</v>
      </c>
    </row>
    <row r="163" spans="1:11" ht="21">
      <c r="A163" s="33">
        <v>68</v>
      </c>
      <c r="B163" s="32">
        <v>15568</v>
      </c>
      <c r="C163" s="48" t="s">
        <v>644</v>
      </c>
      <c r="D163" s="26" t="s">
        <v>721</v>
      </c>
      <c r="E163" s="26">
        <v>10112</v>
      </c>
      <c r="F163" s="26" t="s">
        <v>764</v>
      </c>
      <c r="G163" s="27" t="s">
        <v>765</v>
      </c>
      <c r="H163" s="26" t="s">
        <v>647</v>
      </c>
      <c r="I163" s="26">
        <v>25</v>
      </c>
      <c r="J163" s="27" t="s">
        <v>649</v>
      </c>
      <c r="K163" s="27" t="s">
        <v>648</v>
      </c>
    </row>
    <row r="164" spans="1:11" ht="21">
      <c r="A164" s="33">
        <v>69</v>
      </c>
      <c r="B164" s="32">
        <v>15569</v>
      </c>
      <c r="C164" s="48" t="s">
        <v>728</v>
      </c>
      <c r="D164" s="26" t="s">
        <v>721</v>
      </c>
      <c r="E164" s="26">
        <v>8223</v>
      </c>
      <c r="F164" s="26"/>
      <c r="G164" s="27" t="s">
        <v>646</v>
      </c>
      <c r="H164" s="26" t="s">
        <v>647</v>
      </c>
      <c r="I164" s="26">
        <v>60</v>
      </c>
      <c r="J164" s="27" t="s">
        <v>649</v>
      </c>
      <c r="K164" s="27" t="s">
        <v>648</v>
      </c>
    </row>
    <row r="165" spans="1:11" ht="21">
      <c r="A165" s="33">
        <v>70</v>
      </c>
      <c r="B165" s="32">
        <v>15572</v>
      </c>
      <c r="C165" s="48" t="s">
        <v>662</v>
      </c>
      <c r="D165" s="26" t="s">
        <v>655</v>
      </c>
      <c r="E165" s="26">
        <v>5252</v>
      </c>
      <c r="F165" s="26"/>
      <c r="G165" s="27" t="s">
        <v>745</v>
      </c>
      <c r="H165" s="26" t="s">
        <v>647</v>
      </c>
      <c r="I165" s="26">
        <v>20</v>
      </c>
      <c r="J165" s="27" t="s">
        <v>649</v>
      </c>
      <c r="K165" s="27" t="s">
        <v>648</v>
      </c>
    </row>
    <row r="166" spans="1:11" ht="21">
      <c r="A166" s="33">
        <v>71</v>
      </c>
      <c r="B166" s="32">
        <v>15574</v>
      </c>
      <c r="C166" s="48" t="s">
        <v>728</v>
      </c>
      <c r="D166" s="26" t="s">
        <v>721</v>
      </c>
      <c r="E166" s="26">
        <v>10101</v>
      </c>
      <c r="F166" s="26" t="s">
        <v>766</v>
      </c>
      <c r="G166" s="27" t="s">
        <v>767</v>
      </c>
      <c r="H166" s="26" t="s">
        <v>647</v>
      </c>
      <c r="I166" s="26">
        <v>100</v>
      </c>
      <c r="J166" s="27" t="s">
        <v>654</v>
      </c>
      <c r="K166" s="27" t="s">
        <v>768</v>
      </c>
    </row>
    <row r="167" spans="1:11" ht="21">
      <c r="A167" s="33">
        <v>72</v>
      </c>
      <c r="B167" s="32">
        <v>15574</v>
      </c>
      <c r="C167" s="48" t="s">
        <v>728</v>
      </c>
      <c r="D167" s="26" t="s">
        <v>721</v>
      </c>
      <c r="E167" s="26">
        <v>10161</v>
      </c>
      <c r="F167" s="26"/>
      <c r="G167" s="27" t="s">
        <v>769</v>
      </c>
      <c r="H167" s="26" t="s">
        <v>647</v>
      </c>
      <c r="I167" s="26">
        <v>100</v>
      </c>
      <c r="J167" s="27" t="s">
        <v>682</v>
      </c>
      <c r="K167" s="27" t="s">
        <v>648</v>
      </c>
    </row>
    <row r="168" spans="1:11" ht="21">
      <c r="A168" s="33">
        <v>73</v>
      </c>
      <c r="B168" s="31">
        <v>15585</v>
      </c>
      <c r="C168" s="47" t="s">
        <v>644</v>
      </c>
      <c r="D168" s="23" t="s">
        <v>721</v>
      </c>
      <c r="E168" s="23">
        <v>10129</v>
      </c>
      <c r="F168" s="23" t="s">
        <v>770</v>
      </c>
      <c r="G168" s="24" t="s">
        <v>771</v>
      </c>
      <c r="H168" s="23" t="s">
        <v>647</v>
      </c>
      <c r="I168" s="23">
        <v>100</v>
      </c>
      <c r="J168" s="24" t="s">
        <v>772</v>
      </c>
      <c r="K168" s="24" t="s">
        <v>773</v>
      </c>
    </row>
    <row r="169" spans="1:11" ht="21">
      <c r="A169" s="33">
        <v>74</v>
      </c>
      <c r="B169" s="31">
        <v>15586</v>
      </c>
      <c r="C169" s="47" t="s">
        <v>728</v>
      </c>
      <c r="D169" s="23"/>
      <c r="E169" s="23"/>
      <c r="F169" s="23"/>
      <c r="G169" s="24" t="s">
        <v>666</v>
      </c>
      <c r="H169" s="23" t="s">
        <v>647</v>
      </c>
      <c r="I169" s="23"/>
      <c r="J169" s="24" t="s">
        <v>760</v>
      </c>
      <c r="K169" s="24" t="s">
        <v>774</v>
      </c>
    </row>
    <row r="170" spans="1:11" ht="31.5">
      <c r="A170" s="33">
        <v>75</v>
      </c>
      <c r="B170" s="31">
        <v>15589</v>
      </c>
      <c r="C170" s="47" t="s">
        <v>728</v>
      </c>
      <c r="D170" s="23" t="s">
        <v>721</v>
      </c>
      <c r="E170" s="23">
        <v>10144</v>
      </c>
      <c r="F170" s="23" t="s">
        <v>775</v>
      </c>
      <c r="G170" s="24" t="s">
        <v>692</v>
      </c>
      <c r="H170" s="23" t="s">
        <v>647</v>
      </c>
      <c r="I170" s="23">
        <v>100</v>
      </c>
      <c r="J170" s="24" t="s">
        <v>664</v>
      </c>
      <c r="K170" s="24" t="s">
        <v>776</v>
      </c>
    </row>
    <row r="171" spans="1:11" ht="21">
      <c r="A171" s="33">
        <v>76</v>
      </c>
      <c r="B171" s="31">
        <v>15593</v>
      </c>
      <c r="C171" s="47" t="s">
        <v>728</v>
      </c>
      <c r="D171" s="23" t="s">
        <v>721</v>
      </c>
      <c r="E171" s="23">
        <v>8245</v>
      </c>
      <c r="F171" s="23" t="s">
        <v>777</v>
      </c>
      <c r="G171" s="24" t="s">
        <v>692</v>
      </c>
      <c r="H171" s="23" t="s">
        <v>647</v>
      </c>
      <c r="I171" s="23">
        <v>100</v>
      </c>
      <c r="J171" s="24" t="s">
        <v>664</v>
      </c>
      <c r="K171" s="24" t="s">
        <v>778</v>
      </c>
    </row>
    <row r="172" spans="1:11" ht="21">
      <c r="A172" s="33">
        <v>77</v>
      </c>
      <c r="B172" s="31">
        <v>15595</v>
      </c>
      <c r="C172" s="47" t="s">
        <v>652</v>
      </c>
      <c r="D172" s="23" t="s">
        <v>721</v>
      </c>
      <c r="E172" s="23">
        <v>1015</v>
      </c>
      <c r="F172" s="23"/>
      <c r="G172" s="24" t="s">
        <v>646</v>
      </c>
      <c r="H172" s="23" t="s">
        <v>647</v>
      </c>
      <c r="I172" s="23">
        <v>40</v>
      </c>
      <c r="J172" s="24" t="s">
        <v>742</v>
      </c>
      <c r="K172" s="24" t="s">
        <v>648</v>
      </c>
    </row>
    <row r="173" spans="1:11" ht="21">
      <c r="A173" s="33">
        <v>78</v>
      </c>
      <c r="B173" s="31">
        <v>15595</v>
      </c>
      <c r="C173" s="47" t="s">
        <v>652</v>
      </c>
      <c r="D173" s="23" t="s">
        <v>721</v>
      </c>
      <c r="E173" s="23">
        <v>6776</v>
      </c>
      <c r="F173" s="23" t="s">
        <v>779</v>
      </c>
      <c r="G173" s="24" t="s">
        <v>780</v>
      </c>
      <c r="H173" s="23" t="s">
        <v>647</v>
      </c>
      <c r="I173" s="23">
        <v>100</v>
      </c>
      <c r="J173" s="24" t="s">
        <v>748</v>
      </c>
      <c r="K173" s="24" t="s">
        <v>781</v>
      </c>
    </row>
    <row r="174" spans="1:11" ht="21">
      <c r="A174" s="33">
        <v>79</v>
      </c>
      <c r="B174" s="31">
        <v>15599</v>
      </c>
      <c r="C174" s="47" t="s">
        <v>728</v>
      </c>
      <c r="D174" s="23" t="s">
        <v>721</v>
      </c>
      <c r="E174" s="23">
        <v>10139</v>
      </c>
      <c r="F174" s="23" t="s">
        <v>782</v>
      </c>
      <c r="G174" s="24" t="s">
        <v>783</v>
      </c>
      <c r="H174" s="23" t="s">
        <v>647</v>
      </c>
      <c r="I174" s="23">
        <v>100</v>
      </c>
      <c r="J174" s="24" t="s">
        <v>673</v>
      </c>
      <c r="K174" s="24" t="s">
        <v>784</v>
      </c>
    </row>
    <row r="175" spans="1:11" ht="21">
      <c r="A175" s="33">
        <v>80</v>
      </c>
      <c r="B175" s="31">
        <v>15600</v>
      </c>
      <c r="C175" s="47" t="s">
        <v>644</v>
      </c>
      <c r="D175" s="23" t="s">
        <v>721</v>
      </c>
      <c r="E175" s="23">
        <v>10073</v>
      </c>
      <c r="F175" s="23"/>
      <c r="G175" s="24" t="s">
        <v>646</v>
      </c>
      <c r="H175" s="23" t="s">
        <v>647</v>
      </c>
      <c r="I175" s="23">
        <v>30</v>
      </c>
      <c r="J175" s="24" t="s">
        <v>785</v>
      </c>
      <c r="K175" s="24" t="s">
        <v>648</v>
      </c>
    </row>
    <row r="176" spans="1:11" ht="20.25" customHeight="1">
      <c r="A176" s="33">
        <v>81</v>
      </c>
      <c r="B176" s="31">
        <v>15603</v>
      </c>
      <c r="C176" s="47" t="s">
        <v>762</v>
      </c>
      <c r="D176" s="23" t="s">
        <v>721</v>
      </c>
      <c r="E176" s="23">
        <v>10252</v>
      </c>
      <c r="F176" s="23" t="s">
        <v>786</v>
      </c>
      <c r="G176" s="24" t="s">
        <v>787</v>
      </c>
      <c r="H176" s="23" t="s">
        <v>647</v>
      </c>
      <c r="I176" s="23">
        <v>100</v>
      </c>
      <c r="J176" s="24" t="s">
        <v>673</v>
      </c>
      <c r="K176" s="24" t="s">
        <v>788</v>
      </c>
    </row>
    <row r="177" spans="1:11" ht="21">
      <c r="A177" s="33">
        <v>82</v>
      </c>
      <c r="B177" s="31">
        <v>15604</v>
      </c>
      <c r="C177" s="47" t="s">
        <v>644</v>
      </c>
      <c r="D177" s="23" t="s">
        <v>645</v>
      </c>
      <c r="E177" s="23">
        <v>5367</v>
      </c>
      <c r="F177" s="23" t="s">
        <v>789</v>
      </c>
      <c r="G177" s="24" t="s">
        <v>790</v>
      </c>
      <c r="H177" s="23" t="s">
        <v>647</v>
      </c>
      <c r="I177" s="23">
        <v>100</v>
      </c>
      <c r="J177" s="24" t="s">
        <v>664</v>
      </c>
      <c r="K177" s="24" t="s">
        <v>791</v>
      </c>
    </row>
    <row r="178" spans="1:11" ht="21">
      <c r="A178" s="33">
        <v>83</v>
      </c>
      <c r="B178" s="31">
        <v>15604</v>
      </c>
      <c r="C178" s="47" t="s">
        <v>644</v>
      </c>
      <c r="D178" s="23" t="s">
        <v>645</v>
      </c>
      <c r="E178" s="23">
        <v>3379</v>
      </c>
      <c r="F178" s="23" t="s">
        <v>726</v>
      </c>
      <c r="G178" s="24" t="s">
        <v>790</v>
      </c>
      <c r="H178" s="23" t="s">
        <v>647</v>
      </c>
      <c r="I178" s="23">
        <v>100</v>
      </c>
      <c r="J178" s="24" t="s">
        <v>792</v>
      </c>
      <c r="K178" s="24" t="s">
        <v>793</v>
      </c>
    </row>
    <row r="179" spans="1:11" ht="21">
      <c r="A179" s="33">
        <v>84</v>
      </c>
      <c r="B179" s="32">
        <v>15618</v>
      </c>
      <c r="C179" s="48" t="s">
        <v>644</v>
      </c>
      <c r="D179" s="26" t="s">
        <v>645</v>
      </c>
      <c r="E179" s="26">
        <v>899</v>
      </c>
      <c r="F179" s="26"/>
      <c r="G179" s="27" t="s">
        <v>794</v>
      </c>
      <c r="H179" s="26" t="s">
        <v>647</v>
      </c>
      <c r="I179" s="26">
        <v>100</v>
      </c>
      <c r="J179" s="27" t="s">
        <v>748</v>
      </c>
      <c r="K179" s="27" t="s">
        <v>795</v>
      </c>
    </row>
    <row r="180" spans="1:11" ht="21">
      <c r="A180" s="33">
        <v>85</v>
      </c>
      <c r="B180" s="32">
        <v>15636</v>
      </c>
      <c r="C180" s="48" t="s">
        <v>644</v>
      </c>
      <c r="D180" s="26" t="s">
        <v>721</v>
      </c>
      <c r="E180" s="26">
        <v>13045</v>
      </c>
      <c r="F180" s="26" t="s">
        <v>717</v>
      </c>
      <c r="G180" s="27" t="s">
        <v>646</v>
      </c>
      <c r="H180" s="26" t="s">
        <v>647</v>
      </c>
      <c r="I180" s="26">
        <v>100</v>
      </c>
      <c r="J180" s="27" t="s">
        <v>796</v>
      </c>
      <c r="K180" s="27" t="s">
        <v>648</v>
      </c>
    </row>
    <row r="181" spans="1:11" ht="21">
      <c r="A181" s="33">
        <v>86</v>
      </c>
      <c r="B181" s="31">
        <v>15654</v>
      </c>
      <c r="C181" s="47" t="s">
        <v>662</v>
      </c>
      <c r="D181" s="23" t="s">
        <v>797</v>
      </c>
      <c r="E181" s="23">
        <v>4910</v>
      </c>
      <c r="F181" s="23" t="s">
        <v>798</v>
      </c>
      <c r="G181" s="24" t="s">
        <v>692</v>
      </c>
      <c r="H181" s="23" t="s">
        <v>647</v>
      </c>
      <c r="I181" s="23">
        <v>100</v>
      </c>
      <c r="J181" s="24" t="s">
        <v>664</v>
      </c>
      <c r="K181" s="24" t="s">
        <v>799</v>
      </c>
    </row>
    <row r="182" spans="1:11" ht="21">
      <c r="A182" s="33">
        <v>87</v>
      </c>
      <c r="B182" s="31">
        <v>15654</v>
      </c>
      <c r="C182" s="47" t="s">
        <v>662</v>
      </c>
      <c r="D182" s="23" t="s">
        <v>645</v>
      </c>
      <c r="E182" s="23">
        <v>4054</v>
      </c>
      <c r="F182" s="23" t="s">
        <v>800</v>
      </c>
      <c r="G182" s="24" t="s">
        <v>692</v>
      </c>
      <c r="H182" s="23" t="s">
        <v>647</v>
      </c>
      <c r="I182" s="23">
        <v>100</v>
      </c>
      <c r="J182" s="24" t="s">
        <v>664</v>
      </c>
      <c r="K182" s="24" t="s">
        <v>801</v>
      </c>
    </row>
    <row r="183" spans="1:11" ht="21">
      <c r="A183" s="33">
        <v>88</v>
      </c>
      <c r="B183" s="31">
        <v>15658</v>
      </c>
      <c r="C183" s="47" t="s">
        <v>644</v>
      </c>
      <c r="D183" s="23" t="s">
        <v>645</v>
      </c>
      <c r="E183" s="23">
        <v>3355</v>
      </c>
      <c r="F183" s="23" t="s">
        <v>802</v>
      </c>
      <c r="G183" s="24" t="s">
        <v>803</v>
      </c>
      <c r="H183" s="23" t="s">
        <v>647</v>
      </c>
      <c r="I183" s="23">
        <v>100</v>
      </c>
      <c r="J183" s="24" t="s">
        <v>748</v>
      </c>
      <c r="K183" s="24" t="s">
        <v>804</v>
      </c>
    </row>
    <row r="184" spans="1:11" ht="21">
      <c r="A184" s="33">
        <v>89</v>
      </c>
      <c r="B184" s="32">
        <v>15703</v>
      </c>
      <c r="C184" s="48" t="s">
        <v>644</v>
      </c>
      <c r="D184" s="26" t="s">
        <v>721</v>
      </c>
      <c r="E184" s="26">
        <v>8904</v>
      </c>
      <c r="F184" s="26"/>
      <c r="G184" s="27" t="s">
        <v>805</v>
      </c>
      <c r="H184" s="26" t="s">
        <v>647</v>
      </c>
      <c r="I184" s="26"/>
      <c r="J184" s="27" t="s">
        <v>806</v>
      </c>
      <c r="K184" s="27" t="s">
        <v>807</v>
      </c>
    </row>
    <row r="186" ht="23.25">
      <c r="A186" s="119">
        <v>1943</v>
      </c>
    </row>
    <row r="187" spans="2:10" ht="12.75">
      <c r="B187" s="137" t="s">
        <v>999</v>
      </c>
      <c r="C187" s="140" t="s">
        <v>1000</v>
      </c>
      <c r="D187" s="137" t="s">
        <v>640</v>
      </c>
      <c r="E187" s="129" t="s">
        <v>1001</v>
      </c>
      <c r="F187" s="129" t="s">
        <v>1002</v>
      </c>
      <c r="G187" s="129" t="s">
        <v>1003</v>
      </c>
      <c r="H187" s="55" t="s">
        <v>1004</v>
      </c>
      <c r="I187" s="55" t="s">
        <v>1005</v>
      </c>
      <c r="J187" s="129" t="s">
        <v>1006</v>
      </c>
    </row>
    <row r="188" spans="2:10" ht="12.75">
      <c r="B188" s="138"/>
      <c r="C188" s="141"/>
      <c r="D188" s="138"/>
      <c r="E188" s="130"/>
      <c r="F188" s="130"/>
      <c r="G188" s="130"/>
      <c r="H188" s="56"/>
      <c r="I188" s="56"/>
      <c r="J188" s="130"/>
    </row>
    <row r="189" spans="2:10" ht="12.75">
      <c r="B189" s="139"/>
      <c r="C189" s="142"/>
      <c r="D189" s="139"/>
      <c r="E189" s="131"/>
      <c r="F189" s="131"/>
      <c r="G189" s="131"/>
      <c r="H189" s="57" t="s">
        <v>1007</v>
      </c>
      <c r="I189" s="57" t="s">
        <v>1008</v>
      </c>
      <c r="J189" s="131"/>
    </row>
    <row r="190" spans="1:10" ht="21">
      <c r="A190" s="104">
        <v>1</v>
      </c>
      <c r="B190" s="86">
        <v>15711</v>
      </c>
      <c r="C190" s="63" t="s">
        <v>1338</v>
      </c>
      <c r="D190" s="64" t="s">
        <v>647</v>
      </c>
      <c r="E190" s="65" t="s">
        <v>1339</v>
      </c>
      <c r="F190" s="65" t="s">
        <v>1340</v>
      </c>
      <c r="G190" s="65" t="s">
        <v>591</v>
      </c>
      <c r="H190" s="64">
        <v>8632</v>
      </c>
      <c r="I190" s="64">
        <v>100</v>
      </c>
      <c r="J190" s="65" t="s">
        <v>1341</v>
      </c>
    </row>
    <row r="191" spans="1:10" ht="21">
      <c r="A191" s="104">
        <v>2</v>
      </c>
      <c r="B191" s="86">
        <v>15712</v>
      </c>
      <c r="C191" s="63" t="s">
        <v>1342</v>
      </c>
      <c r="D191" s="66"/>
      <c r="E191" s="66"/>
      <c r="F191" s="66"/>
      <c r="G191" s="66"/>
      <c r="H191" s="66"/>
      <c r="I191" s="66"/>
      <c r="J191" s="65" t="s">
        <v>1343</v>
      </c>
    </row>
    <row r="192" spans="1:10" ht="21">
      <c r="A192" s="104">
        <v>3</v>
      </c>
      <c r="B192" s="86">
        <v>15717</v>
      </c>
      <c r="C192" s="63" t="s">
        <v>1342</v>
      </c>
      <c r="D192" s="64" t="s">
        <v>647</v>
      </c>
      <c r="E192" s="65" t="s">
        <v>1344</v>
      </c>
      <c r="F192" s="65" t="s">
        <v>1345</v>
      </c>
      <c r="G192" s="65" t="s">
        <v>591</v>
      </c>
      <c r="H192" s="64">
        <v>5459</v>
      </c>
      <c r="I192" s="64">
        <v>100</v>
      </c>
      <c r="J192" s="65" t="s">
        <v>1012</v>
      </c>
    </row>
    <row r="193" spans="1:10" ht="21">
      <c r="A193" s="104">
        <v>4</v>
      </c>
      <c r="B193" s="86">
        <v>15718</v>
      </c>
      <c r="C193" s="63" t="s">
        <v>1338</v>
      </c>
      <c r="D193" s="64" t="s">
        <v>661</v>
      </c>
      <c r="E193" s="65" t="s">
        <v>1346</v>
      </c>
      <c r="F193" s="65" t="s">
        <v>649</v>
      </c>
      <c r="G193" s="65" t="s">
        <v>591</v>
      </c>
      <c r="H193" s="64">
        <v>10255</v>
      </c>
      <c r="I193" s="64">
        <v>80</v>
      </c>
      <c r="J193" s="65" t="s">
        <v>1012</v>
      </c>
    </row>
    <row r="194" spans="1:10" ht="21">
      <c r="A194" s="104">
        <v>5</v>
      </c>
      <c r="B194" s="86">
        <v>15729</v>
      </c>
      <c r="C194" s="63" t="s">
        <v>1347</v>
      </c>
      <c r="D194" s="64" t="s">
        <v>647</v>
      </c>
      <c r="E194" s="65" t="s">
        <v>1346</v>
      </c>
      <c r="F194" s="65" t="s">
        <v>649</v>
      </c>
      <c r="G194" s="65" t="s">
        <v>591</v>
      </c>
      <c r="H194" s="64">
        <v>8309</v>
      </c>
      <c r="I194" s="64">
        <v>70</v>
      </c>
      <c r="J194" s="65" t="s">
        <v>1012</v>
      </c>
    </row>
    <row r="195" spans="1:10" ht="31.5">
      <c r="A195" s="104">
        <v>6</v>
      </c>
      <c r="B195" s="86">
        <v>15730</v>
      </c>
      <c r="C195" s="63" t="s">
        <v>1338</v>
      </c>
      <c r="D195" s="64" t="s">
        <v>647</v>
      </c>
      <c r="E195" s="65" t="s">
        <v>1348</v>
      </c>
      <c r="F195" s="65" t="s">
        <v>1018</v>
      </c>
      <c r="G195" s="65" t="s">
        <v>591</v>
      </c>
      <c r="H195" s="64">
        <v>7639</v>
      </c>
      <c r="I195" s="64">
        <v>100</v>
      </c>
      <c r="J195" s="65" t="s">
        <v>1349</v>
      </c>
    </row>
    <row r="196" spans="1:10" ht="12.75">
      <c r="A196" s="212">
        <v>7</v>
      </c>
      <c r="B196" s="194">
        <v>15731</v>
      </c>
      <c r="C196" s="197" t="s">
        <v>1350</v>
      </c>
      <c r="D196" s="200" t="s">
        <v>647</v>
      </c>
      <c r="E196" s="203" t="s">
        <v>1351</v>
      </c>
      <c r="F196" s="203" t="s">
        <v>1352</v>
      </c>
      <c r="G196" s="203" t="s">
        <v>591</v>
      </c>
      <c r="H196" s="68">
        <v>9698</v>
      </c>
      <c r="I196" s="200">
        <v>100</v>
      </c>
      <c r="J196" s="203" t="s">
        <v>1353</v>
      </c>
    </row>
    <row r="197" spans="1:10" ht="12.75">
      <c r="A197" s="212"/>
      <c r="B197" s="195"/>
      <c r="C197" s="198"/>
      <c r="D197" s="201"/>
      <c r="E197" s="204"/>
      <c r="F197" s="204"/>
      <c r="G197" s="204"/>
      <c r="H197" s="75"/>
      <c r="I197" s="201"/>
      <c r="J197" s="204"/>
    </row>
    <row r="198" spans="1:10" ht="12.75">
      <c r="A198" s="212"/>
      <c r="B198" s="196"/>
      <c r="C198" s="199"/>
      <c r="D198" s="202"/>
      <c r="E198" s="205"/>
      <c r="F198" s="205"/>
      <c r="G198" s="205"/>
      <c r="H198" s="77" t="s">
        <v>1354</v>
      </c>
      <c r="I198" s="202"/>
      <c r="J198" s="205"/>
    </row>
    <row r="199" spans="1:10" ht="21">
      <c r="A199" s="104">
        <v>8</v>
      </c>
      <c r="B199" s="88">
        <v>15747</v>
      </c>
      <c r="C199" s="89" t="s">
        <v>1347</v>
      </c>
      <c r="D199" s="90" t="s">
        <v>647</v>
      </c>
      <c r="E199" s="91" t="s">
        <v>1346</v>
      </c>
      <c r="F199" s="91" t="s">
        <v>649</v>
      </c>
      <c r="G199" s="91" t="s">
        <v>591</v>
      </c>
      <c r="H199" s="90">
        <v>7314</v>
      </c>
      <c r="I199" s="90">
        <v>70</v>
      </c>
      <c r="J199" s="91" t="s">
        <v>1012</v>
      </c>
    </row>
    <row r="200" spans="1:10" ht="21">
      <c r="A200" s="104">
        <v>9</v>
      </c>
      <c r="B200" s="88">
        <v>15754</v>
      </c>
      <c r="C200" s="89" t="s">
        <v>1347</v>
      </c>
      <c r="D200" s="90" t="s">
        <v>647</v>
      </c>
      <c r="E200" s="91" t="s">
        <v>680</v>
      </c>
      <c r="F200" s="91" t="s">
        <v>806</v>
      </c>
      <c r="G200" s="92"/>
      <c r="H200" s="92"/>
      <c r="I200" s="92"/>
      <c r="J200" s="91" t="s">
        <v>1355</v>
      </c>
    </row>
    <row r="201" spans="1:10" ht="12.75">
      <c r="A201" s="212">
        <v>10</v>
      </c>
      <c r="B201" s="174">
        <v>15756</v>
      </c>
      <c r="C201" s="177" t="s">
        <v>1350</v>
      </c>
      <c r="D201" s="171" t="s">
        <v>647</v>
      </c>
      <c r="E201" s="168" t="s">
        <v>1356</v>
      </c>
      <c r="F201" s="168" t="s">
        <v>664</v>
      </c>
      <c r="G201" s="168" t="s">
        <v>592</v>
      </c>
      <c r="H201" s="70">
        <v>13927</v>
      </c>
      <c r="I201" s="171">
        <v>100</v>
      </c>
      <c r="J201" s="168" t="s">
        <v>1357</v>
      </c>
    </row>
    <row r="202" spans="1:10" ht="12.75">
      <c r="A202" s="212"/>
      <c r="B202" s="175"/>
      <c r="C202" s="178"/>
      <c r="D202" s="172"/>
      <c r="E202" s="169"/>
      <c r="F202" s="169"/>
      <c r="G202" s="169"/>
      <c r="H202" s="82"/>
      <c r="I202" s="172"/>
      <c r="J202" s="169"/>
    </row>
    <row r="203" spans="1:10" ht="12.75">
      <c r="A203" s="212"/>
      <c r="B203" s="176"/>
      <c r="C203" s="179"/>
      <c r="D203" s="173"/>
      <c r="E203" s="170"/>
      <c r="F203" s="170"/>
      <c r="G203" s="170"/>
      <c r="H203" s="72" t="s">
        <v>1278</v>
      </c>
      <c r="I203" s="173"/>
      <c r="J203" s="170"/>
    </row>
    <row r="204" spans="1:10" ht="21">
      <c r="A204" s="104">
        <v>11</v>
      </c>
      <c r="B204" s="88">
        <v>15758</v>
      </c>
      <c r="C204" s="89" t="s">
        <v>1347</v>
      </c>
      <c r="D204" s="90" t="s">
        <v>647</v>
      </c>
      <c r="E204" s="91" t="s">
        <v>1346</v>
      </c>
      <c r="F204" s="91" t="s">
        <v>649</v>
      </c>
      <c r="G204" s="91" t="s">
        <v>591</v>
      </c>
      <c r="H204" s="90">
        <v>7537</v>
      </c>
      <c r="I204" s="90">
        <v>90</v>
      </c>
      <c r="J204" s="91" t="s">
        <v>1012</v>
      </c>
    </row>
    <row r="205" spans="1:10" ht="21">
      <c r="A205" s="104">
        <v>12</v>
      </c>
      <c r="B205" s="88">
        <v>15760</v>
      </c>
      <c r="C205" s="89" t="s">
        <v>1347</v>
      </c>
      <c r="D205" s="90" t="s">
        <v>647</v>
      </c>
      <c r="E205" s="91" t="s">
        <v>1358</v>
      </c>
      <c r="F205" s="91" t="s">
        <v>1018</v>
      </c>
      <c r="G205" s="91" t="s">
        <v>591</v>
      </c>
      <c r="H205" s="90">
        <v>12741</v>
      </c>
      <c r="I205" s="90">
        <v>85</v>
      </c>
      <c r="J205" s="91" t="s">
        <v>1012</v>
      </c>
    </row>
    <row r="206" spans="1:10" ht="31.5">
      <c r="A206" s="104">
        <v>13</v>
      </c>
      <c r="B206" s="86">
        <v>15766</v>
      </c>
      <c r="C206" s="63" t="s">
        <v>1347</v>
      </c>
      <c r="D206" s="64" t="s">
        <v>647</v>
      </c>
      <c r="E206" s="65" t="s">
        <v>1346</v>
      </c>
      <c r="F206" s="65" t="s">
        <v>701</v>
      </c>
      <c r="G206" s="65" t="s">
        <v>591</v>
      </c>
      <c r="H206" s="64">
        <v>13058</v>
      </c>
      <c r="I206" s="64">
        <v>60</v>
      </c>
      <c r="J206" s="65" t="s">
        <v>1359</v>
      </c>
    </row>
    <row r="207" spans="1:10" ht="21">
      <c r="A207" s="104">
        <v>14</v>
      </c>
      <c r="B207" s="86">
        <v>15771</v>
      </c>
      <c r="C207" s="63" t="s">
        <v>1360</v>
      </c>
      <c r="D207" s="64" t="s">
        <v>661</v>
      </c>
      <c r="E207" s="65" t="s">
        <v>1361</v>
      </c>
      <c r="F207" s="65" t="s">
        <v>701</v>
      </c>
      <c r="G207" s="65" t="s">
        <v>591</v>
      </c>
      <c r="H207" s="64">
        <v>10251</v>
      </c>
      <c r="I207" s="64">
        <v>60</v>
      </c>
      <c r="J207" s="65" t="s">
        <v>1362</v>
      </c>
    </row>
    <row r="208" spans="1:10" ht="21">
      <c r="A208" s="104">
        <v>15</v>
      </c>
      <c r="B208" s="86">
        <v>15773</v>
      </c>
      <c r="C208" s="63" t="s">
        <v>1347</v>
      </c>
      <c r="D208" s="64" t="s">
        <v>661</v>
      </c>
      <c r="E208" s="65" t="s">
        <v>1363</v>
      </c>
      <c r="F208" s="65" t="s">
        <v>1364</v>
      </c>
      <c r="G208" s="65" t="s">
        <v>592</v>
      </c>
      <c r="H208" s="64">
        <v>13919</v>
      </c>
      <c r="I208" s="64">
        <v>60</v>
      </c>
      <c r="J208" s="65" t="s">
        <v>1365</v>
      </c>
    </row>
    <row r="209" spans="1:10" ht="21">
      <c r="A209" s="104">
        <v>16</v>
      </c>
      <c r="B209" s="86">
        <v>15775</v>
      </c>
      <c r="C209" s="63" t="s">
        <v>1347</v>
      </c>
      <c r="D209" s="64" t="s">
        <v>647</v>
      </c>
      <c r="E209" s="65" t="s">
        <v>1366</v>
      </c>
      <c r="F209" s="65" t="s">
        <v>760</v>
      </c>
      <c r="G209" s="65" t="s">
        <v>591</v>
      </c>
      <c r="H209" s="64">
        <v>10128</v>
      </c>
      <c r="I209" s="64">
        <v>100</v>
      </c>
      <c r="J209" s="65" t="s">
        <v>1367</v>
      </c>
    </row>
    <row r="210" spans="1:10" ht="21">
      <c r="A210" s="104">
        <v>17</v>
      </c>
      <c r="B210" s="86">
        <v>15777</v>
      </c>
      <c r="C210" s="63" t="s">
        <v>1350</v>
      </c>
      <c r="D210" s="64" t="s">
        <v>647</v>
      </c>
      <c r="E210" s="65" t="s">
        <v>1368</v>
      </c>
      <c r="F210" s="65" t="s">
        <v>796</v>
      </c>
      <c r="G210" s="65" t="s">
        <v>591</v>
      </c>
      <c r="H210" s="64">
        <v>8103</v>
      </c>
      <c r="I210" s="64">
        <v>60</v>
      </c>
      <c r="J210" s="65" t="s">
        <v>1369</v>
      </c>
    </row>
    <row r="211" spans="1:10" ht="31.5">
      <c r="A211" s="104">
        <v>18</v>
      </c>
      <c r="B211" s="86">
        <v>15777</v>
      </c>
      <c r="C211" s="63" t="s">
        <v>1342</v>
      </c>
      <c r="D211" s="64" t="s">
        <v>647</v>
      </c>
      <c r="E211" s="65" t="s">
        <v>787</v>
      </c>
      <c r="F211" s="65" t="s">
        <v>1370</v>
      </c>
      <c r="G211" s="65" t="s">
        <v>592</v>
      </c>
      <c r="H211" s="64">
        <v>13924</v>
      </c>
      <c r="I211" s="64">
        <v>100</v>
      </c>
      <c r="J211" s="65" t="s">
        <v>1371</v>
      </c>
    </row>
    <row r="212" spans="1:10" ht="12.75">
      <c r="A212" s="212">
        <v>19</v>
      </c>
      <c r="B212" s="194">
        <v>15778</v>
      </c>
      <c r="C212" s="197" t="s">
        <v>1347</v>
      </c>
      <c r="D212" s="200" t="s">
        <v>647</v>
      </c>
      <c r="E212" s="203" t="s">
        <v>1372</v>
      </c>
      <c r="F212" s="203" t="s">
        <v>1373</v>
      </c>
      <c r="G212" s="203" t="s">
        <v>592</v>
      </c>
      <c r="H212" s="68">
        <v>13928</v>
      </c>
      <c r="I212" s="200">
        <v>100</v>
      </c>
      <c r="J212" s="203" t="s">
        <v>1374</v>
      </c>
    </row>
    <row r="213" spans="1:10" ht="12.75">
      <c r="A213" s="212"/>
      <c r="B213" s="195"/>
      <c r="C213" s="198"/>
      <c r="D213" s="201"/>
      <c r="E213" s="204"/>
      <c r="F213" s="204"/>
      <c r="G213" s="204"/>
      <c r="H213" s="75"/>
      <c r="I213" s="201"/>
      <c r="J213" s="204"/>
    </row>
    <row r="214" spans="1:10" ht="12.75">
      <c r="A214" s="212"/>
      <c r="B214" s="196"/>
      <c r="C214" s="199"/>
      <c r="D214" s="202"/>
      <c r="E214" s="205"/>
      <c r="F214" s="205"/>
      <c r="G214" s="205"/>
      <c r="H214" s="77" t="s">
        <v>1375</v>
      </c>
      <c r="I214" s="202"/>
      <c r="J214" s="205"/>
    </row>
    <row r="215" spans="1:10" ht="31.5">
      <c r="A215" s="104">
        <v>20</v>
      </c>
      <c r="B215" s="86">
        <v>15779</v>
      </c>
      <c r="C215" s="63" t="s">
        <v>1342</v>
      </c>
      <c r="D215" s="64" t="s">
        <v>647</v>
      </c>
      <c r="E215" s="65" t="s">
        <v>1376</v>
      </c>
      <c r="F215" s="65" t="s">
        <v>796</v>
      </c>
      <c r="G215" s="65" t="s">
        <v>592</v>
      </c>
      <c r="H215" s="64">
        <v>13916</v>
      </c>
      <c r="I215" s="64">
        <v>100</v>
      </c>
      <c r="J215" s="65" t="s">
        <v>1377</v>
      </c>
    </row>
    <row r="216" spans="1:10" ht="31.5">
      <c r="A216" s="104">
        <v>21</v>
      </c>
      <c r="B216" s="86">
        <v>15783</v>
      </c>
      <c r="C216" s="63" t="s">
        <v>1347</v>
      </c>
      <c r="D216" s="64" t="s">
        <v>647</v>
      </c>
      <c r="E216" s="65" t="s">
        <v>1378</v>
      </c>
      <c r="F216" s="65" t="s">
        <v>665</v>
      </c>
      <c r="G216" s="65" t="s">
        <v>591</v>
      </c>
      <c r="H216" s="64">
        <v>8694</v>
      </c>
      <c r="I216" s="64">
        <v>100</v>
      </c>
      <c r="J216" s="65" t="s">
        <v>1012</v>
      </c>
    </row>
    <row r="217" spans="1:10" ht="21">
      <c r="A217" s="104">
        <v>22</v>
      </c>
      <c r="B217" s="86">
        <v>15783</v>
      </c>
      <c r="C217" s="63" t="s">
        <v>1347</v>
      </c>
      <c r="D217" s="64" t="s">
        <v>647</v>
      </c>
      <c r="E217" s="65" t="s">
        <v>1346</v>
      </c>
      <c r="F217" s="65" t="s">
        <v>1379</v>
      </c>
      <c r="G217" s="65" t="s">
        <v>591</v>
      </c>
      <c r="H217" s="64">
        <v>8922</v>
      </c>
      <c r="I217" s="64">
        <v>25</v>
      </c>
      <c r="J217" s="65" t="s">
        <v>1380</v>
      </c>
    </row>
    <row r="218" spans="1:10" ht="12.75">
      <c r="A218" s="212">
        <v>23</v>
      </c>
      <c r="B218" s="194">
        <v>15792</v>
      </c>
      <c r="C218" s="197" t="s">
        <v>1350</v>
      </c>
      <c r="D218" s="200" t="s">
        <v>647</v>
      </c>
      <c r="E218" s="203" t="s">
        <v>1381</v>
      </c>
      <c r="F218" s="203" t="s">
        <v>1382</v>
      </c>
      <c r="G218" s="203" t="s">
        <v>592</v>
      </c>
      <c r="H218" s="68">
        <v>14658</v>
      </c>
      <c r="I218" s="200">
        <v>100</v>
      </c>
      <c r="J218" s="203" t="s">
        <v>1383</v>
      </c>
    </row>
    <row r="219" spans="1:10" ht="12.75">
      <c r="A219" s="212"/>
      <c r="B219" s="195"/>
      <c r="C219" s="198"/>
      <c r="D219" s="201"/>
      <c r="E219" s="204"/>
      <c r="F219" s="204"/>
      <c r="G219" s="204"/>
      <c r="H219" s="75"/>
      <c r="I219" s="201"/>
      <c r="J219" s="204"/>
    </row>
    <row r="220" spans="1:10" ht="12.75">
      <c r="A220" s="212"/>
      <c r="B220" s="196"/>
      <c r="C220" s="199"/>
      <c r="D220" s="202"/>
      <c r="E220" s="205"/>
      <c r="F220" s="205"/>
      <c r="G220" s="205"/>
      <c r="H220" s="77" t="s">
        <v>1375</v>
      </c>
      <c r="I220" s="202"/>
      <c r="J220" s="205"/>
    </row>
    <row r="221" spans="1:10" ht="42">
      <c r="A221" s="104">
        <v>24</v>
      </c>
      <c r="B221" s="86">
        <v>15793</v>
      </c>
      <c r="C221" s="63" t="s">
        <v>1347</v>
      </c>
      <c r="D221" s="64" t="s">
        <v>647</v>
      </c>
      <c r="E221" s="65" t="s">
        <v>1384</v>
      </c>
      <c r="F221" s="65" t="s">
        <v>760</v>
      </c>
      <c r="G221" s="65" t="s">
        <v>592</v>
      </c>
      <c r="H221" s="64">
        <v>13912</v>
      </c>
      <c r="I221" s="64">
        <v>60</v>
      </c>
      <c r="J221" s="65" t="s">
        <v>1385</v>
      </c>
    </row>
    <row r="222" spans="1:10" ht="21">
      <c r="A222" s="104">
        <v>25</v>
      </c>
      <c r="B222" s="86">
        <v>15795</v>
      </c>
      <c r="C222" s="63" t="s">
        <v>1347</v>
      </c>
      <c r="D222" s="64" t="s">
        <v>647</v>
      </c>
      <c r="E222" s="65" t="s">
        <v>1386</v>
      </c>
      <c r="F222" s="65" t="s">
        <v>1077</v>
      </c>
      <c r="G222" s="65" t="s">
        <v>591</v>
      </c>
      <c r="H222" s="64">
        <v>7380</v>
      </c>
      <c r="I222" s="64">
        <v>100</v>
      </c>
      <c r="J222" s="65" t="s">
        <v>1012</v>
      </c>
    </row>
    <row r="223" spans="1:10" ht="12.75">
      <c r="A223" s="212">
        <v>26</v>
      </c>
      <c r="B223" s="174">
        <v>15800</v>
      </c>
      <c r="C223" s="177" t="s">
        <v>1338</v>
      </c>
      <c r="D223" s="171" t="s">
        <v>647</v>
      </c>
      <c r="E223" s="168" t="s">
        <v>1387</v>
      </c>
      <c r="F223" s="168" t="s">
        <v>664</v>
      </c>
      <c r="G223" s="168" t="s">
        <v>592</v>
      </c>
      <c r="H223" s="70">
        <v>13767</v>
      </c>
      <c r="I223" s="171">
        <v>100</v>
      </c>
      <c r="J223" s="168" t="s">
        <v>1388</v>
      </c>
    </row>
    <row r="224" spans="1:10" ht="12.75">
      <c r="A224" s="212"/>
      <c r="B224" s="175"/>
      <c r="C224" s="178"/>
      <c r="D224" s="172"/>
      <c r="E224" s="169"/>
      <c r="F224" s="169"/>
      <c r="G224" s="169"/>
      <c r="H224" s="82"/>
      <c r="I224" s="172"/>
      <c r="J224" s="169"/>
    </row>
    <row r="225" spans="1:10" ht="12.75">
      <c r="A225" s="212"/>
      <c r="B225" s="176"/>
      <c r="C225" s="179"/>
      <c r="D225" s="173"/>
      <c r="E225" s="170"/>
      <c r="F225" s="170"/>
      <c r="G225" s="170"/>
      <c r="H225" s="72" t="s">
        <v>1389</v>
      </c>
      <c r="I225" s="173"/>
      <c r="J225" s="170"/>
    </row>
    <row r="226" spans="1:10" ht="31.5">
      <c r="A226" s="104">
        <v>27</v>
      </c>
      <c r="B226" s="88">
        <v>15800</v>
      </c>
      <c r="C226" s="89" t="s">
        <v>1347</v>
      </c>
      <c r="D226" s="90" t="s">
        <v>647</v>
      </c>
      <c r="E226" s="91" t="s">
        <v>1211</v>
      </c>
      <c r="F226" s="91" t="s">
        <v>760</v>
      </c>
      <c r="G226" s="91" t="s">
        <v>592</v>
      </c>
      <c r="H226" s="90">
        <v>13923</v>
      </c>
      <c r="I226" s="90">
        <v>100</v>
      </c>
      <c r="J226" s="91" t="s">
        <v>1390</v>
      </c>
    </row>
    <row r="227" spans="1:10" ht="21">
      <c r="A227" s="104">
        <v>28</v>
      </c>
      <c r="B227" s="88">
        <v>15800</v>
      </c>
      <c r="C227" s="89" t="s">
        <v>1347</v>
      </c>
      <c r="D227" s="90" t="s">
        <v>647</v>
      </c>
      <c r="E227" s="91" t="s">
        <v>1211</v>
      </c>
      <c r="F227" s="91" t="s">
        <v>659</v>
      </c>
      <c r="G227" s="91" t="s">
        <v>591</v>
      </c>
      <c r="H227" s="90">
        <v>9562</v>
      </c>
      <c r="I227" s="90">
        <v>10</v>
      </c>
      <c r="J227" s="91" t="s">
        <v>1012</v>
      </c>
    </row>
    <row r="228" spans="1:10" ht="21">
      <c r="A228" s="104">
        <v>29</v>
      </c>
      <c r="B228" s="88">
        <v>15807</v>
      </c>
      <c r="C228" s="89" t="s">
        <v>1347</v>
      </c>
      <c r="D228" s="90" t="s">
        <v>647</v>
      </c>
      <c r="E228" s="91" t="s">
        <v>1391</v>
      </c>
      <c r="F228" s="91" t="s">
        <v>1392</v>
      </c>
      <c r="G228" s="91" t="s">
        <v>592</v>
      </c>
      <c r="H228" s="90">
        <v>14660</v>
      </c>
      <c r="I228" s="90">
        <v>100</v>
      </c>
      <c r="J228" s="91" t="s">
        <v>1012</v>
      </c>
    </row>
    <row r="229" spans="1:10" ht="21">
      <c r="A229" s="104">
        <v>30</v>
      </c>
      <c r="B229" s="88">
        <v>15812</v>
      </c>
      <c r="C229" s="89" t="s">
        <v>1347</v>
      </c>
      <c r="D229" s="90" t="s">
        <v>661</v>
      </c>
      <c r="E229" s="91" t="s">
        <v>1137</v>
      </c>
      <c r="F229" s="91" t="s">
        <v>1302</v>
      </c>
      <c r="G229" s="91" t="s">
        <v>1199</v>
      </c>
      <c r="H229" s="90">
        <v>5760</v>
      </c>
      <c r="I229" s="90">
        <v>40</v>
      </c>
      <c r="J229" s="91" t="s">
        <v>1012</v>
      </c>
    </row>
    <row r="230" spans="1:10" ht="21">
      <c r="A230" s="104">
        <v>31</v>
      </c>
      <c r="B230" s="88">
        <v>15814</v>
      </c>
      <c r="C230" s="89" t="s">
        <v>1347</v>
      </c>
      <c r="D230" s="90" t="s">
        <v>661</v>
      </c>
      <c r="E230" s="91" t="s">
        <v>1346</v>
      </c>
      <c r="F230" s="91" t="s">
        <v>649</v>
      </c>
      <c r="G230" s="91" t="s">
        <v>591</v>
      </c>
      <c r="H230" s="90">
        <v>13074</v>
      </c>
      <c r="I230" s="90">
        <v>30</v>
      </c>
      <c r="J230" s="91" t="s">
        <v>1012</v>
      </c>
    </row>
    <row r="231" spans="1:10" ht="12.75">
      <c r="A231" s="212">
        <v>32</v>
      </c>
      <c r="B231" s="174">
        <v>15815</v>
      </c>
      <c r="C231" s="177" t="s">
        <v>1350</v>
      </c>
      <c r="D231" s="171" t="s">
        <v>647</v>
      </c>
      <c r="E231" s="168" t="s">
        <v>1393</v>
      </c>
      <c r="F231" s="168" t="s">
        <v>748</v>
      </c>
      <c r="G231" s="168" t="s">
        <v>592</v>
      </c>
      <c r="H231" s="70">
        <v>14810</v>
      </c>
      <c r="I231" s="171">
        <v>100</v>
      </c>
      <c r="J231" s="168" t="s">
        <v>1394</v>
      </c>
    </row>
    <row r="232" spans="1:10" ht="12.75">
      <c r="A232" s="212"/>
      <c r="B232" s="175"/>
      <c r="C232" s="178"/>
      <c r="D232" s="172"/>
      <c r="E232" s="169"/>
      <c r="F232" s="169"/>
      <c r="G232" s="169"/>
      <c r="H232" s="82"/>
      <c r="I232" s="172"/>
      <c r="J232" s="169"/>
    </row>
    <row r="233" spans="1:10" ht="12.75">
      <c r="A233" s="212"/>
      <c r="B233" s="176"/>
      <c r="C233" s="179"/>
      <c r="D233" s="173"/>
      <c r="E233" s="170"/>
      <c r="F233" s="170"/>
      <c r="G233" s="170"/>
      <c r="H233" s="72" t="s">
        <v>1395</v>
      </c>
      <c r="I233" s="173"/>
      <c r="J233" s="170"/>
    </row>
    <row r="234" spans="1:10" ht="31.5">
      <c r="A234" s="104">
        <v>33</v>
      </c>
      <c r="B234" s="88">
        <v>15815</v>
      </c>
      <c r="C234" s="89" t="s">
        <v>1347</v>
      </c>
      <c r="D234" s="90" t="s">
        <v>647</v>
      </c>
      <c r="E234" s="91" t="s">
        <v>1396</v>
      </c>
      <c r="F234" s="91" t="s">
        <v>692</v>
      </c>
      <c r="G234" s="91" t="s">
        <v>592</v>
      </c>
      <c r="H234" s="90">
        <v>13904</v>
      </c>
      <c r="I234" s="90">
        <v>100</v>
      </c>
      <c r="J234" s="91" t="s">
        <v>1397</v>
      </c>
    </row>
    <row r="235" spans="1:10" ht="21">
      <c r="A235" s="104">
        <v>34</v>
      </c>
      <c r="B235" s="88">
        <v>15815</v>
      </c>
      <c r="C235" s="89" t="s">
        <v>1347</v>
      </c>
      <c r="D235" s="90" t="s">
        <v>647</v>
      </c>
      <c r="E235" s="91" t="s">
        <v>1346</v>
      </c>
      <c r="F235" s="91" t="s">
        <v>649</v>
      </c>
      <c r="G235" s="91" t="s">
        <v>591</v>
      </c>
      <c r="H235" s="90">
        <v>13344</v>
      </c>
      <c r="I235" s="90">
        <v>65</v>
      </c>
      <c r="J235" s="91" t="s">
        <v>1012</v>
      </c>
    </row>
    <row r="236" spans="1:10" ht="21">
      <c r="A236" s="104">
        <v>35</v>
      </c>
      <c r="B236" s="88">
        <v>15817</v>
      </c>
      <c r="C236" s="89" t="s">
        <v>1347</v>
      </c>
      <c r="D236" s="90" t="s">
        <v>647</v>
      </c>
      <c r="E236" s="91" t="s">
        <v>1346</v>
      </c>
      <c r="F236" s="91" t="s">
        <v>649</v>
      </c>
      <c r="G236" s="91" t="s">
        <v>591</v>
      </c>
      <c r="H236" s="90">
        <v>10157</v>
      </c>
      <c r="I236" s="90">
        <v>55</v>
      </c>
      <c r="J236" s="91" t="s">
        <v>1012</v>
      </c>
    </row>
    <row r="237" spans="1:10" ht="21">
      <c r="A237" s="104">
        <v>36</v>
      </c>
      <c r="B237" s="88">
        <v>15817</v>
      </c>
      <c r="C237" s="89" t="s">
        <v>1347</v>
      </c>
      <c r="D237" s="90" t="s">
        <v>647</v>
      </c>
      <c r="E237" s="91" t="s">
        <v>1346</v>
      </c>
      <c r="F237" s="91" t="s">
        <v>649</v>
      </c>
      <c r="G237" s="91" t="s">
        <v>591</v>
      </c>
      <c r="H237" s="90">
        <v>9239</v>
      </c>
      <c r="I237" s="90">
        <v>40</v>
      </c>
      <c r="J237" s="91" t="s">
        <v>1012</v>
      </c>
    </row>
    <row r="238" spans="1:10" ht="21">
      <c r="A238" s="104">
        <v>37</v>
      </c>
      <c r="B238" s="88">
        <v>15817</v>
      </c>
      <c r="C238" s="89" t="s">
        <v>1347</v>
      </c>
      <c r="D238" s="90" t="s">
        <v>647</v>
      </c>
      <c r="E238" s="91" t="s">
        <v>1346</v>
      </c>
      <c r="F238" s="91" t="s">
        <v>649</v>
      </c>
      <c r="G238" s="91" t="s">
        <v>591</v>
      </c>
      <c r="H238" s="90">
        <v>7230</v>
      </c>
      <c r="I238" s="90">
        <v>70</v>
      </c>
      <c r="J238" s="91" t="s">
        <v>1012</v>
      </c>
    </row>
    <row r="239" spans="1:10" ht="21">
      <c r="A239" s="104">
        <v>38</v>
      </c>
      <c r="B239" s="88">
        <v>15817</v>
      </c>
      <c r="C239" s="89" t="s">
        <v>1347</v>
      </c>
      <c r="D239" s="90" t="s">
        <v>647</v>
      </c>
      <c r="E239" s="91" t="s">
        <v>1346</v>
      </c>
      <c r="F239" s="91" t="s">
        <v>649</v>
      </c>
      <c r="G239" s="91" t="s">
        <v>591</v>
      </c>
      <c r="H239" s="90">
        <v>10123</v>
      </c>
      <c r="I239" s="90">
        <v>15</v>
      </c>
      <c r="J239" s="91" t="s">
        <v>1012</v>
      </c>
    </row>
    <row r="240" spans="1:10" ht="21">
      <c r="A240" s="104">
        <v>39</v>
      </c>
      <c r="B240" s="88">
        <v>15817</v>
      </c>
      <c r="C240" s="89" t="s">
        <v>1347</v>
      </c>
      <c r="D240" s="90" t="s">
        <v>647</v>
      </c>
      <c r="E240" s="91" t="s">
        <v>1346</v>
      </c>
      <c r="F240" s="91" t="s">
        <v>649</v>
      </c>
      <c r="G240" s="91" t="s">
        <v>591</v>
      </c>
      <c r="H240" s="90">
        <v>12615</v>
      </c>
      <c r="I240" s="90">
        <v>50</v>
      </c>
      <c r="J240" s="91" t="s">
        <v>1012</v>
      </c>
    </row>
    <row r="241" spans="1:10" ht="21">
      <c r="A241" s="104">
        <v>40</v>
      </c>
      <c r="B241" s="88">
        <v>15818</v>
      </c>
      <c r="C241" s="89" t="s">
        <v>1347</v>
      </c>
      <c r="D241" s="90" t="s">
        <v>647</v>
      </c>
      <c r="E241" s="91" t="s">
        <v>1398</v>
      </c>
      <c r="F241" s="91" t="s">
        <v>1216</v>
      </c>
      <c r="G241" s="91" t="s">
        <v>610</v>
      </c>
      <c r="H241" s="90">
        <v>1213</v>
      </c>
      <c r="I241" s="90">
        <v>100</v>
      </c>
      <c r="J241" s="91" t="s">
        <v>1012</v>
      </c>
    </row>
    <row r="242" spans="1:10" ht="21">
      <c r="A242" s="104">
        <v>41</v>
      </c>
      <c r="B242" s="88">
        <v>15819</v>
      </c>
      <c r="C242" s="89" t="s">
        <v>1338</v>
      </c>
      <c r="D242" s="90" t="s">
        <v>647</v>
      </c>
      <c r="E242" s="91" t="s">
        <v>1346</v>
      </c>
      <c r="F242" s="91" t="s">
        <v>1095</v>
      </c>
      <c r="G242" s="91" t="s">
        <v>592</v>
      </c>
      <c r="H242" s="90">
        <v>13777</v>
      </c>
      <c r="I242" s="90">
        <v>100</v>
      </c>
      <c r="J242" s="91" t="s">
        <v>1399</v>
      </c>
    </row>
    <row r="243" spans="1:10" ht="12.75">
      <c r="A243" s="104">
        <v>42</v>
      </c>
      <c r="B243" s="88">
        <v>15821</v>
      </c>
      <c r="C243" s="89" t="s">
        <v>1347</v>
      </c>
      <c r="D243" s="90" t="s">
        <v>647</v>
      </c>
      <c r="E243" s="91" t="s">
        <v>1400</v>
      </c>
      <c r="F243" s="91" t="s">
        <v>1401</v>
      </c>
      <c r="G243" s="91" t="s">
        <v>610</v>
      </c>
      <c r="H243" s="90">
        <v>5969</v>
      </c>
      <c r="I243" s="90">
        <v>100</v>
      </c>
      <c r="J243" s="91" t="s">
        <v>1012</v>
      </c>
    </row>
    <row r="244" spans="1:10" ht="21">
      <c r="A244" s="104">
        <v>43</v>
      </c>
      <c r="B244" s="88">
        <v>15821</v>
      </c>
      <c r="C244" s="89" t="s">
        <v>1347</v>
      </c>
      <c r="D244" s="90" t="s">
        <v>661</v>
      </c>
      <c r="E244" s="91" t="s">
        <v>1346</v>
      </c>
      <c r="F244" s="91" t="s">
        <v>649</v>
      </c>
      <c r="G244" s="91" t="s">
        <v>591</v>
      </c>
      <c r="H244" s="90">
        <v>7499</v>
      </c>
      <c r="I244" s="90">
        <v>60</v>
      </c>
      <c r="J244" s="91" t="s">
        <v>1012</v>
      </c>
    </row>
    <row r="245" spans="1:10" ht="12.75">
      <c r="A245" s="212">
        <v>44</v>
      </c>
      <c r="B245" s="174">
        <v>15825</v>
      </c>
      <c r="C245" s="177" t="s">
        <v>1350</v>
      </c>
      <c r="D245" s="171" t="s">
        <v>647</v>
      </c>
      <c r="E245" s="168" t="s">
        <v>1402</v>
      </c>
      <c r="F245" s="168" t="s">
        <v>664</v>
      </c>
      <c r="G245" s="168" t="s">
        <v>592</v>
      </c>
      <c r="H245" s="70">
        <v>10394</v>
      </c>
      <c r="I245" s="171">
        <v>100</v>
      </c>
      <c r="J245" s="168" t="s">
        <v>1403</v>
      </c>
    </row>
    <row r="246" spans="1:10" ht="12.75">
      <c r="A246" s="212"/>
      <c r="B246" s="175"/>
      <c r="C246" s="178"/>
      <c r="D246" s="172"/>
      <c r="E246" s="169"/>
      <c r="F246" s="169"/>
      <c r="G246" s="169"/>
      <c r="H246" s="82"/>
      <c r="I246" s="172"/>
      <c r="J246" s="169"/>
    </row>
    <row r="247" spans="1:10" ht="12.75">
      <c r="A247" s="212"/>
      <c r="B247" s="176"/>
      <c r="C247" s="179"/>
      <c r="D247" s="173"/>
      <c r="E247" s="170"/>
      <c r="F247" s="170"/>
      <c r="G247" s="170"/>
      <c r="H247" s="72" t="s">
        <v>1375</v>
      </c>
      <c r="I247" s="173"/>
      <c r="J247" s="170"/>
    </row>
    <row r="248" spans="1:10" ht="21">
      <c r="A248" s="104">
        <v>45</v>
      </c>
      <c r="B248" s="88">
        <v>15826</v>
      </c>
      <c r="C248" s="89" t="s">
        <v>1347</v>
      </c>
      <c r="D248" s="90" t="s">
        <v>647</v>
      </c>
      <c r="E248" s="91" t="s">
        <v>1346</v>
      </c>
      <c r="F248" s="91" t="s">
        <v>649</v>
      </c>
      <c r="G248" s="91" t="s">
        <v>591</v>
      </c>
      <c r="H248" s="90">
        <v>8904</v>
      </c>
      <c r="I248" s="90">
        <v>35</v>
      </c>
      <c r="J248" s="91" t="s">
        <v>1012</v>
      </c>
    </row>
    <row r="249" spans="1:10" ht="31.5">
      <c r="A249" s="104">
        <v>46</v>
      </c>
      <c r="B249" s="86">
        <v>15828</v>
      </c>
      <c r="C249" s="63" t="s">
        <v>1347</v>
      </c>
      <c r="D249" s="64" t="s">
        <v>647</v>
      </c>
      <c r="E249" s="65" t="s">
        <v>1404</v>
      </c>
      <c r="F249" s="65" t="s">
        <v>1208</v>
      </c>
      <c r="G249" s="65" t="s">
        <v>591</v>
      </c>
      <c r="H249" s="64">
        <v>8122</v>
      </c>
      <c r="I249" s="64">
        <v>100</v>
      </c>
      <c r="J249" s="65" t="s">
        <v>1405</v>
      </c>
    </row>
    <row r="250" spans="1:10" ht="21">
      <c r="A250" s="104">
        <v>47</v>
      </c>
      <c r="B250" s="86">
        <v>15829</v>
      </c>
      <c r="C250" s="63" t="s">
        <v>1360</v>
      </c>
      <c r="D250" s="64" t="s">
        <v>647</v>
      </c>
      <c r="E250" s="65" t="s">
        <v>1346</v>
      </c>
      <c r="F250" s="65" t="s">
        <v>649</v>
      </c>
      <c r="G250" s="65" t="s">
        <v>592</v>
      </c>
      <c r="H250" s="64">
        <v>14015</v>
      </c>
      <c r="I250" s="64">
        <v>90</v>
      </c>
      <c r="J250" s="65" t="s">
        <v>1012</v>
      </c>
    </row>
    <row r="251" spans="1:10" ht="31.5">
      <c r="A251" s="104">
        <v>48</v>
      </c>
      <c r="B251" s="86">
        <v>15829</v>
      </c>
      <c r="C251" s="63" t="s">
        <v>1347</v>
      </c>
      <c r="D251" s="64" t="s">
        <v>647</v>
      </c>
      <c r="E251" s="65" t="s">
        <v>1346</v>
      </c>
      <c r="F251" s="65" t="s">
        <v>649</v>
      </c>
      <c r="G251" s="65" t="s">
        <v>592</v>
      </c>
      <c r="H251" s="64">
        <v>13783</v>
      </c>
      <c r="I251" s="64">
        <v>70</v>
      </c>
      <c r="J251" s="65" t="s">
        <v>1406</v>
      </c>
    </row>
    <row r="252" spans="1:10" ht="21">
      <c r="A252" s="104">
        <v>49</v>
      </c>
      <c r="B252" s="86">
        <v>15832</v>
      </c>
      <c r="C252" s="63" t="s">
        <v>1347</v>
      </c>
      <c r="D252" s="64" t="s">
        <v>647</v>
      </c>
      <c r="E252" s="65" t="s">
        <v>1346</v>
      </c>
      <c r="F252" s="65" t="s">
        <v>649</v>
      </c>
      <c r="G252" s="65" t="s">
        <v>591</v>
      </c>
      <c r="H252" s="64">
        <v>7072</v>
      </c>
      <c r="I252" s="64">
        <v>50</v>
      </c>
      <c r="J252" s="65" t="s">
        <v>1012</v>
      </c>
    </row>
    <row r="253" spans="1:10" ht="21">
      <c r="A253" s="104">
        <v>50</v>
      </c>
      <c r="B253" s="86">
        <v>15833</v>
      </c>
      <c r="C253" s="63" t="s">
        <v>1350</v>
      </c>
      <c r="D253" s="64" t="s">
        <v>647</v>
      </c>
      <c r="E253" s="65" t="s">
        <v>1407</v>
      </c>
      <c r="F253" s="65" t="s">
        <v>1408</v>
      </c>
      <c r="G253" s="65" t="s">
        <v>592</v>
      </c>
      <c r="H253" s="64">
        <v>14802</v>
      </c>
      <c r="I253" s="64">
        <v>100</v>
      </c>
      <c r="J253" s="65" t="s">
        <v>1409</v>
      </c>
    </row>
    <row r="254" spans="1:10" ht="12.75">
      <c r="A254" s="212">
        <v>51</v>
      </c>
      <c r="B254" s="194">
        <v>15837</v>
      </c>
      <c r="C254" s="197" t="s">
        <v>1338</v>
      </c>
      <c r="D254" s="200" t="s">
        <v>647</v>
      </c>
      <c r="E254" s="203" t="s">
        <v>1410</v>
      </c>
      <c r="F254" s="203" t="s">
        <v>1216</v>
      </c>
      <c r="G254" s="203" t="s">
        <v>592</v>
      </c>
      <c r="H254" s="68">
        <v>14202</v>
      </c>
      <c r="I254" s="200">
        <v>100</v>
      </c>
      <c r="J254" s="203" t="s">
        <v>0</v>
      </c>
    </row>
    <row r="255" spans="1:10" ht="12.75">
      <c r="A255" s="212"/>
      <c r="B255" s="195"/>
      <c r="C255" s="198"/>
      <c r="D255" s="201"/>
      <c r="E255" s="204"/>
      <c r="F255" s="204"/>
      <c r="G255" s="204"/>
      <c r="H255" s="75"/>
      <c r="I255" s="201"/>
      <c r="J255" s="204"/>
    </row>
    <row r="256" spans="1:10" ht="12.75">
      <c r="A256" s="212"/>
      <c r="B256" s="196"/>
      <c r="C256" s="199"/>
      <c r="D256" s="202"/>
      <c r="E256" s="205"/>
      <c r="F256" s="205"/>
      <c r="G256" s="205"/>
      <c r="H256" s="77" t="s">
        <v>1083</v>
      </c>
      <c r="I256" s="202"/>
      <c r="J256" s="205"/>
    </row>
    <row r="257" spans="1:10" ht="21">
      <c r="A257" s="104">
        <v>52</v>
      </c>
      <c r="B257" s="86">
        <v>15839</v>
      </c>
      <c r="C257" s="63" t="s">
        <v>1347</v>
      </c>
      <c r="D257" s="64" t="s">
        <v>647</v>
      </c>
      <c r="E257" s="65" t="s">
        <v>1346</v>
      </c>
      <c r="F257" s="65" t="s">
        <v>649</v>
      </c>
      <c r="G257" s="65" t="s">
        <v>592</v>
      </c>
      <c r="H257" s="64">
        <v>10422</v>
      </c>
      <c r="I257" s="64">
        <v>60</v>
      </c>
      <c r="J257" s="65" t="s">
        <v>1012</v>
      </c>
    </row>
    <row r="258" spans="1:10" ht="21">
      <c r="A258" s="104">
        <v>53</v>
      </c>
      <c r="B258" s="86">
        <v>15844</v>
      </c>
      <c r="C258" s="63" t="s">
        <v>1347</v>
      </c>
      <c r="D258" s="64" t="s">
        <v>661</v>
      </c>
      <c r="E258" s="65" t="s">
        <v>1137</v>
      </c>
      <c r="F258" s="65" t="s">
        <v>649</v>
      </c>
      <c r="G258" s="65" t="s">
        <v>592</v>
      </c>
      <c r="H258" s="64">
        <v>14669</v>
      </c>
      <c r="I258" s="64">
        <v>50</v>
      </c>
      <c r="J258" s="65" t="s">
        <v>1</v>
      </c>
    </row>
    <row r="259" spans="1:10" ht="21">
      <c r="A259" s="104">
        <v>54</v>
      </c>
      <c r="B259" s="88">
        <v>15858</v>
      </c>
      <c r="C259" s="89" t="s">
        <v>1347</v>
      </c>
      <c r="D259" s="90" t="s">
        <v>647</v>
      </c>
      <c r="E259" s="91" t="s">
        <v>1346</v>
      </c>
      <c r="F259" s="91" t="s">
        <v>649</v>
      </c>
      <c r="G259" s="91" t="s">
        <v>592</v>
      </c>
      <c r="H259" s="90">
        <v>14233</v>
      </c>
      <c r="I259" s="90">
        <v>50</v>
      </c>
      <c r="J259" s="91" t="s">
        <v>1012</v>
      </c>
    </row>
    <row r="260" spans="1:10" ht="21">
      <c r="A260" s="104">
        <v>55</v>
      </c>
      <c r="B260" s="88">
        <v>15860</v>
      </c>
      <c r="C260" s="89" t="s">
        <v>1347</v>
      </c>
      <c r="D260" s="90" t="s">
        <v>647</v>
      </c>
      <c r="E260" s="91" t="s">
        <v>1346</v>
      </c>
      <c r="F260" s="91" t="s">
        <v>649</v>
      </c>
      <c r="G260" s="91" t="s">
        <v>591</v>
      </c>
      <c r="H260" s="90">
        <v>8091</v>
      </c>
      <c r="I260" s="90">
        <v>20</v>
      </c>
      <c r="J260" s="91" t="s">
        <v>1012</v>
      </c>
    </row>
    <row r="261" spans="1:10" ht="12.75">
      <c r="A261" s="212">
        <v>56</v>
      </c>
      <c r="B261" s="174">
        <v>15860</v>
      </c>
      <c r="C261" s="177" t="s">
        <v>1350</v>
      </c>
      <c r="D261" s="171" t="s">
        <v>647</v>
      </c>
      <c r="E261" s="168" t="s">
        <v>2</v>
      </c>
      <c r="F261" s="168" t="s">
        <v>3</v>
      </c>
      <c r="G261" s="168" t="s">
        <v>592</v>
      </c>
      <c r="H261" s="70">
        <v>13925</v>
      </c>
      <c r="I261" s="171">
        <v>100</v>
      </c>
      <c r="J261" s="168" t="s">
        <v>4</v>
      </c>
    </row>
    <row r="262" spans="1:10" ht="12.75">
      <c r="A262" s="212"/>
      <c r="B262" s="175"/>
      <c r="C262" s="178"/>
      <c r="D262" s="172"/>
      <c r="E262" s="169"/>
      <c r="F262" s="169"/>
      <c r="G262" s="169"/>
      <c r="H262" s="82"/>
      <c r="I262" s="172"/>
      <c r="J262" s="169"/>
    </row>
    <row r="263" spans="1:10" ht="12.75">
      <c r="A263" s="212"/>
      <c r="B263" s="176"/>
      <c r="C263" s="179"/>
      <c r="D263" s="173"/>
      <c r="E263" s="170"/>
      <c r="F263" s="170"/>
      <c r="G263" s="170"/>
      <c r="H263" s="72" t="s">
        <v>1375</v>
      </c>
      <c r="I263" s="173"/>
      <c r="J263" s="170"/>
    </row>
    <row r="264" spans="1:10" ht="21">
      <c r="A264" s="104">
        <v>57</v>
      </c>
      <c r="B264" s="88">
        <v>15861</v>
      </c>
      <c r="C264" s="89" t="s">
        <v>1347</v>
      </c>
      <c r="D264" s="90" t="s">
        <v>647</v>
      </c>
      <c r="E264" s="91" t="s">
        <v>1346</v>
      </c>
      <c r="F264" s="91" t="s">
        <v>649</v>
      </c>
      <c r="G264" s="91" t="s">
        <v>591</v>
      </c>
      <c r="H264" s="90">
        <v>10138</v>
      </c>
      <c r="I264" s="90">
        <v>50</v>
      </c>
      <c r="J264" s="91" t="s">
        <v>1012</v>
      </c>
    </row>
    <row r="265" spans="1:10" ht="12.75">
      <c r="A265" s="212">
        <v>58</v>
      </c>
      <c r="B265" s="174">
        <v>15862</v>
      </c>
      <c r="C265" s="177" t="s">
        <v>1347</v>
      </c>
      <c r="D265" s="171" t="s">
        <v>647</v>
      </c>
      <c r="E265" s="168" t="s">
        <v>5</v>
      </c>
      <c r="F265" s="168" t="s">
        <v>673</v>
      </c>
      <c r="G265" s="168" t="s">
        <v>592</v>
      </c>
      <c r="H265" s="70">
        <v>14190</v>
      </c>
      <c r="I265" s="171">
        <v>100</v>
      </c>
      <c r="J265" s="168" t="s">
        <v>6</v>
      </c>
    </row>
    <row r="266" spans="1:10" ht="12.75">
      <c r="A266" s="212"/>
      <c r="B266" s="175"/>
      <c r="C266" s="178"/>
      <c r="D266" s="172"/>
      <c r="E266" s="169"/>
      <c r="F266" s="169"/>
      <c r="G266" s="169"/>
      <c r="H266" s="82"/>
      <c r="I266" s="172"/>
      <c r="J266" s="169"/>
    </row>
    <row r="267" spans="1:10" ht="16.5" customHeight="1">
      <c r="A267" s="212"/>
      <c r="B267" s="176"/>
      <c r="C267" s="179"/>
      <c r="D267" s="173"/>
      <c r="E267" s="170"/>
      <c r="F267" s="170"/>
      <c r="G267" s="170"/>
      <c r="H267" s="72" t="s">
        <v>7</v>
      </c>
      <c r="I267" s="173"/>
      <c r="J267" s="170"/>
    </row>
    <row r="268" spans="1:10" ht="63">
      <c r="A268" s="104">
        <v>59</v>
      </c>
      <c r="B268" s="88">
        <v>15864</v>
      </c>
      <c r="C268" s="89" t="s">
        <v>1347</v>
      </c>
      <c r="D268" s="90" t="s">
        <v>647</v>
      </c>
      <c r="E268" s="91" t="s">
        <v>8</v>
      </c>
      <c r="F268" s="91" t="s">
        <v>703</v>
      </c>
      <c r="G268" s="91" t="s">
        <v>592</v>
      </c>
      <c r="H268" s="90">
        <v>13952</v>
      </c>
      <c r="I268" s="90">
        <v>100</v>
      </c>
      <c r="J268" s="91" t="s">
        <v>9</v>
      </c>
    </row>
    <row r="269" spans="1:10" ht="21">
      <c r="A269" s="104">
        <v>60</v>
      </c>
      <c r="B269" s="88">
        <v>15864</v>
      </c>
      <c r="C269" s="89" t="s">
        <v>1347</v>
      </c>
      <c r="D269" s="90" t="s">
        <v>661</v>
      </c>
      <c r="E269" s="91" t="s">
        <v>1361</v>
      </c>
      <c r="F269" s="91" t="s">
        <v>701</v>
      </c>
      <c r="G269" s="91" t="s">
        <v>592</v>
      </c>
      <c r="H269" s="90">
        <v>10462</v>
      </c>
      <c r="I269" s="90">
        <v>35</v>
      </c>
      <c r="J269" s="91" t="s">
        <v>1012</v>
      </c>
    </row>
    <row r="270" spans="1:10" ht="42">
      <c r="A270" s="104">
        <v>61</v>
      </c>
      <c r="B270" s="88">
        <v>15865</v>
      </c>
      <c r="C270" s="89" t="s">
        <v>1347</v>
      </c>
      <c r="D270" s="90" t="s">
        <v>647</v>
      </c>
      <c r="E270" s="91" t="s">
        <v>10</v>
      </c>
      <c r="F270" s="91" t="s">
        <v>11</v>
      </c>
      <c r="G270" s="91" t="s">
        <v>592</v>
      </c>
      <c r="H270" s="90">
        <v>14185</v>
      </c>
      <c r="I270" s="90">
        <v>35</v>
      </c>
      <c r="J270" s="91" t="s">
        <v>1012</v>
      </c>
    </row>
    <row r="271" spans="1:10" ht="21">
      <c r="A271" s="104">
        <v>62</v>
      </c>
      <c r="B271" s="88">
        <v>15867</v>
      </c>
      <c r="C271" s="89" t="s">
        <v>1347</v>
      </c>
      <c r="D271" s="90" t="s">
        <v>647</v>
      </c>
      <c r="E271" s="91" t="s">
        <v>1346</v>
      </c>
      <c r="F271" s="91" t="s">
        <v>649</v>
      </c>
      <c r="G271" s="91" t="s">
        <v>591</v>
      </c>
      <c r="H271" s="90">
        <v>13138</v>
      </c>
      <c r="I271" s="90">
        <v>60</v>
      </c>
      <c r="J271" s="91" t="s">
        <v>1012</v>
      </c>
    </row>
    <row r="272" spans="1:10" ht="31.5">
      <c r="A272" s="104">
        <v>63</v>
      </c>
      <c r="B272" s="88">
        <v>15872</v>
      </c>
      <c r="C272" s="89" t="s">
        <v>1347</v>
      </c>
      <c r="D272" s="90" t="s">
        <v>647</v>
      </c>
      <c r="E272" s="91" t="s">
        <v>12</v>
      </c>
      <c r="F272" s="91" t="s">
        <v>13</v>
      </c>
      <c r="G272" s="91" t="s">
        <v>592</v>
      </c>
      <c r="H272" s="90">
        <v>10647</v>
      </c>
      <c r="I272" s="90">
        <v>100</v>
      </c>
      <c r="J272" s="91" t="s">
        <v>14</v>
      </c>
    </row>
    <row r="273" spans="1:10" ht="21">
      <c r="A273" s="104">
        <v>64</v>
      </c>
      <c r="B273" s="88">
        <v>15872</v>
      </c>
      <c r="C273" s="89" t="s">
        <v>1347</v>
      </c>
      <c r="D273" s="90" t="s">
        <v>647</v>
      </c>
      <c r="E273" s="91" t="s">
        <v>15</v>
      </c>
      <c r="F273" s="91" t="s">
        <v>1345</v>
      </c>
      <c r="G273" s="91" t="s">
        <v>610</v>
      </c>
      <c r="H273" s="90">
        <v>6048</v>
      </c>
      <c r="I273" s="90">
        <v>100</v>
      </c>
      <c r="J273" s="91" t="s">
        <v>1012</v>
      </c>
    </row>
    <row r="274" spans="1:10" ht="12.75">
      <c r="A274" s="212">
        <v>65</v>
      </c>
      <c r="B274" s="174">
        <v>15872</v>
      </c>
      <c r="C274" s="177" t="s">
        <v>1347</v>
      </c>
      <c r="D274" s="171" t="s">
        <v>647</v>
      </c>
      <c r="E274" s="168" t="s">
        <v>16</v>
      </c>
      <c r="F274" s="168" t="s">
        <v>703</v>
      </c>
      <c r="G274" s="168" t="s">
        <v>592</v>
      </c>
      <c r="H274" s="70">
        <v>13764</v>
      </c>
      <c r="I274" s="171">
        <v>100</v>
      </c>
      <c r="J274" s="168" t="s">
        <v>17</v>
      </c>
    </row>
    <row r="275" spans="1:10" ht="12.75">
      <c r="A275" s="212"/>
      <c r="B275" s="175"/>
      <c r="C275" s="178"/>
      <c r="D275" s="172"/>
      <c r="E275" s="169"/>
      <c r="F275" s="169"/>
      <c r="G275" s="169"/>
      <c r="H275" s="82"/>
      <c r="I275" s="172"/>
      <c r="J275" s="169"/>
    </row>
    <row r="276" spans="1:10" ht="12.75">
      <c r="A276" s="212"/>
      <c r="B276" s="176"/>
      <c r="C276" s="179"/>
      <c r="D276" s="173"/>
      <c r="E276" s="170"/>
      <c r="F276" s="170"/>
      <c r="G276" s="170"/>
      <c r="H276" s="72" t="s">
        <v>18</v>
      </c>
      <c r="I276" s="173"/>
      <c r="J276" s="170"/>
    </row>
    <row r="277" spans="1:10" ht="12.75">
      <c r="A277" s="212">
        <v>66</v>
      </c>
      <c r="B277" s="174">
        <v>15873</v>
      </c>
      <c r="C277" s="177" t="s">
        <v>1338</v>
      </c>
      <c r="D277" s="171" t="s">
        <v>647</v>
      </c>
      <c r="E277" s="168" t="s">
        <v>19</v>
      </c>
      <c r="F277" s="168" t="s">
        <v>1208</v>
      </c>
      <c r="G277" s="168" t="s">
        <v>592</v>
      </c>
      <c r="H277" s="70">
        <v>10690</v>
      </c>
      <c r="I277" s="171">
        <v>100</v>
      </c>
      <c r="J277" s="168" t="s">
        <v>20</v>
      </c>
    </row>
    <row r="278" spans="1:10" ht="12.75">
      <c r="A278" s="212"/>
      <c r="B278" s="175"/>
      <c r="C278" s="178"/>
      <c r="D278" s="172"/>
      <c r="E278" s="169"/>
      <c r="F278" s="169"/>
      <c r="G278" s="169"/>
      <c r="H278" s="82"/>
      <c r="I278" s="172"/>
      <c r="J278" s="169"/>
    </row>
    <row r="279" spans="1:10" ht="12.75">
      <c r="A279" s="212"/>
      <c r="B279" s="176"/>
      <c r="C279" s="179"/>
      <c r="D279" s="173"/>
      <c r="E279" s="170"/>
      <c r="F279" s="170"/>
      <c r="G279" s="170"/>
      <c r="H279" s="72" t="s">
        <v>1083</v>
      </c>
      <c r="I279" s="173"/>
      <c r="J279" s="170"/>
    </row>
    <row r="280" spans="1:10" ht="42">
      <c r="A280" s="104">
        <v>67</v>
      </c>
      <c r="B280" s="88">
        <v>15875</v>
      </c>
      <c r="C280" s="89" t="s">
        <v>1350</v>
      </c>
      <c r="D280" s="90" t="s">
        <v>647</v>
      </c>
      <c r="E280" s="91" t="s">
        <v>21</v>
      </c>
      <c r="F280" s="91" t="s">
        <v>1208</v>
      </c>
      <c r="G280" s="91" t="s">
        <v>653</v>
      </c>
      <c r="H280" s="92"/>
      <c r="I280" s="90">
        <v>100</v>
      </c>
      <c r="J280" s="91" t="s">
        <v>22</v>
      </c>
    </row>
    <row r="281" spans="1:10" ht="12.75">
      <c r="A281" s="212">
        <v>68</v>
      </c>
      <c r="B281" s="174">
        <v>15877</v>
      </c>
      <c r="C281" s="177" t="s">
        <v>1347</v>
      </c>
      <c r="D281" s="171" t="s">
        <v>647</v>
      </c>
      <c r="E281" s="168" t="s">
        <v>23</v>
      </c>
      <c r="F281" s="168" t="s">
        <v>1208</v>
      </c>
      <c r="G281" s="168" t="s">
        <v>592</v>
      </c>
      <c r="H281" s="70">
        <v>13914</v>
      </c>
      <c r="I281" s="171">
        <v>100</v>
      </c>
      <c r="J281" s="168" t="s">
        <v>24</v>
      </c>
    </row>
    <row r="282" spans="1:10" ht="12.75">
      <c r="A282" s="212"/>
      <c r="B282" s="175"/>
      <c r="C282" s="178"/>
      <c r="D282" s="172"/>
      <c r="E282" s="169"/>
      <c r="F282" s="169"/>
      <c r="G282" s="169"/>
      <c r="H282" s="82"/>
      <c r="I282" s="172"/>
      <c r="J282" s="169"/>
    </row>
    <row r="283" spans="1:10" ht="12.75">
      <c r="A283" s="212"/>
      <c r="B283" s="176"/>
      <c r="C283" s="179"/>
      <c r="D283" s="173"/>
      <c r="E283" s="170"/>
      <c r="F283" s="170"/>
      <c r="G283" s="170"/>
      <c r="H283" s="72" t="s">
        <v>1375</v>
      </c>
      <c r="I283" s="173"/>
      <c r="J283" s="170"/>
    </row>
    <row r="284" spans="1:10" ht="73.5">
      <c r="A284" s="104">
        <v>69</v>
      </c>
      <c r="B284" s="88">
        <v>15878</v>
      </c>
      <c r="C284" s="89" t="s">
        <v>1350</v>
      </c>
      <c r="D284" s="90" t="s">
        <v>647</v>
      </c>
      <c r="E284" s="91" t="s">
        <v>25</v>
      </c>
      <c r="F284" s="91" t="s">
        <v>1208</v>
      </c>
      <c r="G284" s="91" t="s">
        <v>592</v>
      </c>
      <c r="H284" s="90">
        <v>13605</v>
      </c>
      <c r="I284" s="90">
        <v>100</v>
      </c>
      <c r="J284" s="91" t="s">
        <v>26</v>
      </c>
    </row>
    <row r="285" spans="1:10" ht="31.5">
      <c r="A285" s="104">
        <v>70</v>
      </c>
      <c r="B285" s="88">
        <v>15878</v>
      </c>
      <c r="C285" s="89" t="s">
        <v>1347</v>
      </c>
      <c r="D285" s="90" t="s">
        <v>647</v>
      </c>
      <c r="E285" s="91" t="s">
        <v>1346</v>
      </c>
      <c r="F285" s="91" t="s">
        <v>649</v>
      </c>
      <c r="G285" s="91" t="s">
        <v>592</v>
      </c>
      <c r="H285" s="90">
        <v>13908</v>
      </c>
      <c r="I285" s="90">
        <v>70</v>
      </c>
      <c r="J285" s="91" t="s">
        <v>27</v>
      </c>
    </row>
    <row r="286" spans="1:10" ht="12.75">
      <c r="A286" s="212">
        <v>71</v>
      </c>
      <c r="B286" s="174">
        <v>15880</v>
      </c>
      <c r="C286" s="177" t="s">
        <v>1338</v>
      </c>
      <c r="D286" s="171" t="s">
        <v>647</v>
      </c>
      <c r="E286" s="168" t="s">
        <v>28</v>
      </c>
      <c r="F286" s="168" t="s">
        <v>664</v>
      </c>
      <c r="G286" s="168" t="s">
        <v>592</v>
      </c>
      <c r="H286" s="70">
        <v>13462</v>
      </c>
      <c r="I286" s="171">
        <v>100</v>
      </c>
      <c r="J286" s="168" t="s">
        <v>29</v>
      </c>
    </row>
    <row r="287" spans="1:10" ht="12.75">
      <c r="A287" s="212"/>
      <c r="B287" s="175"/>
      <c r="C287" s="178"/>
      <c r="D287" s="172"/>
      <c r="E287" s="169"/>
      <c r="F287" s="169"/>
      <c r="G287" s="169"/>
      <c r="H287" s="82"/>
      <c r="I287" s="172"/>
      <c r="J287" s="169"/>
    </row>
    <row r="288" spans="1:10" ht="12.75">
      <c r="A288" s="212"/>
      <c r="B288" s="176"/>
      <c r="C288" s="179"/>
      <c r="D288" s="173"/>
      <c r="E288" s="170"/>
      <c r="F288" s="170"/>
      <c r="G288" s="170"/>
      <c r="H288" s="72" t="s">
        <v>30</v>
      </c>
      <c r="I288" s="173"/>
      <c r="J288" s="170"/>
    </row>
    <row r="289" spans="1:10" ht="12.75">
      <c r="A289" s="104">
        <v>72</v>
      </c>
      <c r="B289" s="88">
        <v>15886</v>
      </c>
      <c r="C289" s="89" t="s">
        <v>1347</v>
      </c>
      <c r="D289" s="90" t="s">
        <v>647</v>
      </c>
      <c r="E289" s="91" t="s">
        <v>1346</v>
      </c>
      <c r="F289" s="91" t="s">
        <v>907</v>
      </c>
      <c r="G289" s="91" t="s">
        <v>592</v>
      </c>
      <c r="H289" s="90">
        <v>10348</v>
      </c>
      <c r="I289" s="90">
        <v>70</v>
      </c>
      <c r="J289" s="91" t="s">
        <v>1012</v>
      </c>
    </row>
    <row r="290" spans="1:10" ht="12.75">
      <c r="A290" s="104">
        <v>73</v>
      </c>
      <c r="B290" s="88">
        <v>15887</v>
      </c>
      <c r="C290" s="89" t="s">
        <v>1350</v>
      </c>
      <c r="D290" s="92"/>
      <c r="E290" s="92"/>
      <c r="F290" s="92"/>
      <c r="G290" s="91" t="s">
        <v>593</v>
      </c>
      <c r="H290" s="90">
        <v>15617</v>
      </c>
      <c r="I290" s="92"/>
      <c r="J290" s="91" t="s">
        <v>31</v>
      </c>
    </row>
    <row r="291" spans="1:10" ht="21">
      <c r="A291" s="104">
        <v>74</v>
      </c>
      <c r="B291" s="86">
        <v>15893</v>
      </c>
      <c r="C291" s="63" t="s">
        <v>1347</v>
      </c>
      <c r="D291" s="64" t="s">
        <v>661</v>
      </c>
      <c r="E291" s="65" t="s">
        <v>1335</v>
      </c>
      <c r="F291" s="65" t="s">
        <v>649</v>
      </c>
      <c r="G291" s="65" t="s">
        <v>591</v>
      </c>
      <c r="H291" s="64">
        <v>10176</v>
      </c>
      <c r="I291" s="64">
        <v>50</v>
      </c>
      <c r="J291" s="65" t="s">
        <v>1012</v>
      </c>
    </row>
    <row r="292" spans="1:10" ht="12.75">
      <c r="A292" s="212">
        <v>75</v>
      </c>
      <c r="B292" s="194">
        <v>15896</v>
      </c>
      <c r="C292" s="197" t="s">
        <v>1350</v>
      </c>
      <c r="D292" s="200" t="s">
        <v>647</v>
      </c>
      <c r="E292" s="203" t="s">
        <v>32</v>
      </c>
      <c r="F292" s="203" t="s">
        <v>33</v>
      </c>
      <c r="G292" s="203" t="s">
        <v>593</v>
      </c>
      <c r="H292" s="68">
        <v>15581</v>
      </c>
      <c r="I292" s="200">
        <v>100</v>
      </c>
      <c r="J292" s="203" t="s">
        <v>34</v>
      </c>
    </row>
    <row r="293" spans="1:10" ht="12.75">
      <c r="A293" s="212"/>
      <c r="B293" s="195"/>
      <c r="C293" s="198"/>
      <c r="D293" s="201"/>
      <c r="E293" s="204"/>
      <c r="F293" s="204"/>
      <c r="G293" s="204"/>
      <c r="H293" s="75"/>
      <c r="I293" s="201"/>
      <c r="J293" s="204"/>
    </row>
    <row r="294" spans="1:10" ht="12.75">
      <c r="A294" s="212"/>
      <c r="B294" s="196"/>
      <c r="C294" s="199"/>
      <c r="D294" s="202"/>
      <c r="E294" s="205"/>
      <c r="F294" s="205"/>
      <c r="G294" s="205"/>
      <c r="H294" s="77" t="s">
        <v>1354</v>
      </c>
      <c r="I294" s="202"/>
      <c r="J294" s="205"/>
    </row>
    <row r="295" spans="1:10" ht="21">
      <c r="A295" s="104">
        <v>76</v>
      </c>
      <c r="B295" s="86">
        <v>15903</v>
      </c>
      <c r="C295" s="63" t="s">
        <v>1347</v>
      </c>
      <c r="D295" s="64" t="s">
        <v>647</v>
      </c>
      <c r="E295" s="65" t="s">
        <v>35</v>
      </c>
      <c r="F295" s="65" t="s">
        <v>36</v>
      </c>
      <c r="G295" s="65" t="s">
        <v>593</v>
      </c>
      <c r="H295" s="64">
        <v>20088</v>
      </c>
      <c r="I295" s="64">
        <v>100</v>
      </c>
      <c r="J295" s="65" t="s">
        <v>37</v>
      </c>
    </row>
    <row r="296" spans="1:10" ht="21">
      <c r="A296" s="104">
        <v>77</v>
      </c>
      <c r="B296" s="86">
        <v>15903</v>
      </c>
      <c r="C296" s="63" t="s">
        <v>1347</v>
      </c>
      <c r="D296" s="64" t="s">
        <v>661</v>
      </c>
      <c r="E296" s="65" t="s">
        <v>1137</v>
      </c>
      <c r="F296" s="65" t="s">
        <v>649</v>
      </c>
      <c r="G296" s="65" t="s">
        <v>592</v>
      </c>
      <c r="H296" s="64">
        <v>13610</v>
      </c>
      <c r="I296" s="64">
        <v>65</v>
      </c>
      <c r="J296" s="65" t="s">
        <v>1012</v>
      </c>
    </row>
    <row r="297" spans="1:10" ht="21">
      <c r="A297" s="104">
        <v>78</v>
      </c>
      <c r="B297" s="86">
        <v>15903</v>
      </c>
      <c r="C297" s="63" t="s">
        <v>1347</v>
      </c>
      <c r="D297" s="64" t="s">
        <v>647</v>
      </c>
      <c r="E297" s="65" t="s">
        <v>35</v>
      </c>
      <c r="F297" s="65" t="s">
        <v>38</v>
      </c>
      <c r="G297" s="65" t="s">
        <v>593</v>
      </c>
      <c r="H297" s="64">
        <v>15590</v>
      </c>
      <c r="I297" s="64">
        <v>20</v>
      </c>
      <c r="J297" s="65" t="s">
        <v>1012</v>
      </c>
    </row>
    <row r="298" spans="1:10" ht="31.5">
      <c r="A298" s="104">
        <v>79</v>
      </c>
      <c r="B298" s="86">
        <v>15907</v>
      </c>
      <c r="C298" s="63" t="s">
        <v>1350</v>
      </c>
      <c r="D298" s="64" t="s">
        <v>647</v>
      </c>
      <c r="E298" s="65" t="s">
        <v>39</v>
      </c>
      <c r="F298" s="65" t="s">
        <v>40</v>
      </c>
      <c r="G298" s="65" t="s">
        <v>593</v>
      </c>
      <c r="H298" s="64">
        <v>15596</v>
      </c>
      <c r="I298" s="64">
        <v>100</v>
      </c>
      <c r="J298" s="65" t="s">
        <v>41</v>
      </c>
    </row>
    <row r="299" spans="1:10" ht="42">
      <c r="A299" s="104">
        <v>80</v>
      </c>
      <c r="B299" s="86">
        <v>15907</v>
      </c>
      <c r="C299" s="63" t="s">
        <v>1342</v>
      </c>
      <c r="D299" s="64" t="s">
        <v>647</v>
      </c>
      <c r="E299" s="65" t="s">
        <v>42</v>
      </c>
      <c r="F299" s="65" t="s">
        <v>703</v>
      </c>
      <c r="G299" s="65" t="s">
        <v>593</v>
      </c>
      <c r="H299" s="66"/>
      <c r="I299" s="66"/>
      <c r="J299" s="65" t="s">
        <v>43</v>
      </c>
    </row>
    <row r="300" spans="1:10" ht="21">
      <c r="A300" s="104">
        <v>81</v>
      </c>
      <c r="B300" s="86">
        <v>15912</v>
      </c>
      <c r="C300" s="63" t="s">
        <v>1360</v>
      </c>
      <c r="D300" s="64" t="s">
        <v>647</v>
      </c>
      <c r="E300" s="65" t="s">
        <v>44</v>
      </c>
      <c r="F300" s="65" t="s">
        <v>45</v>
      </c>
      <c r="G300" s="65" t="s">
        <v>592</v>
      </c>
      <c r="H300" s="64">
        <v>10436</v>
      </c>
      <c r="I300" s="64">
        <v>100</v>
      </c>
      <c r="J300" s="65" t="s">
        <v>46</v>
      </c>
    </row>
    <row r="301" spans="1:10" ht="21">
      <c r="A301" s="104">
        <v>82</v>
      </c>
      <c r="B301" s="86">
        <v>15912</v>
      </c>
      <c r="C301" s="63" t="s">
        <v>1347</v>
      </c>
      <c r="D301" s="64" t="s">
        <v>647</v>
      </c>
      <c r="E301" s="65" t="s">
        <v>1167</v>
      </c>
      <c r="F301" s="65" t="s">
        <v>1408</v>
      </c>
      <c r="G301" s="65" t="s">
        <v>592</v>
      </c>
      <c r="H301" s="64">
        <v>13722</v>
      </c>
      <c r="I301" s="64">
        <v>100</v>
      </c>
      <c r="J301" s="65" t="s">
        <v>47</v>
      </c>
    </row>
    <row r="302" spans="1:10" ht="21">
      <c r="A302" s="104">
        <v>83</v>
      </c>
      <c r="B302" s="88">
        <v>15928</v>
      </c>
      <c r="C302" s="89" t="s">
        <v>1347</v>
      </c>
      <c r="D302" s="90" t="s">
        <v>647</v>
      </c>
      <c r="E302" s="91" t="s">
        <v>1189</v>
      </c>
      <c r="F302" s="91" t="s">
        <v>659</v>
      </c>
      <c r="G302" s="91" t="s">
        <v>592</v>
      </c>
      <c r="H302" s="90">
        <v>14170</v>
      </c>
      <c r="I302" s="90">
        <v>60</v>
      </c>
      <c r="J302" s="91" t="s">
        <v>1012</v>
      </c>
    </row>
    <row r="303" spans="1:10" ht="21">
      <c r="A303" s="104">
        <v>84</v>
      </c>
      <c r="B303" s="88">
        <v>15929</v>
      </c>
      <c r="C303" s="89" t="s">
        <v>1350</v>
      </c>
      <c r="D303" s="90" t="s">
        <v>647</v>
      </c>
      <c r="E303" s="91" t="s">
        <v>1361</v>
      </c>
      <c r="F303" s="91" t="s">
        <v>649</v>
      </c>
      <c r="G303" s="91" t="s">
        <v>593</v>
      </c>
      <c r="H303" s="90">
        <v>20109</v>
      </c>
      <c r="I303" s="90">
        <v>100</v>
      </c>
      <c r="J303" s="91" t="s">
        <v>48</v>
      </c>
    </row>
    <row r="304" spans="1:10" ht="31.5">
      <c r="A304" s="104">
        <v>85</v>
      </c>
      <c r="B304" s="88">
        <v>15932</v>
      </c>
      <c r="C304" s="89" t="s">
        <v>1347</v>
      </c>
      <c r="D304" s="90" t="s">
        <v>661</v>
      </c>
      <c r="E304" s="91" t="s">
        <v>1137</v>
      </c>
      <c r="F304" s="91" t="s">
        <v>701</v>
      </c>
      <c r="G304" s="91" t="s">
        <v>592</v>
      </c>
      <c r="H304" s="90">
        <v>13926</v>
      </c>
      <c r="I304" s="90">
        <v>55</v>
      </c>
      <c r="J304" s="91" t="s">
        <v>49</v>
      </c>
    </row>
    <row r="305" spans="1:10" ht="21">
      <c r="A305" s="104">
        <v>86</v>
      </c>
      <c r="B305" s="88">
        <v>15935</v>
      </c>
      <c r="C305" s="89" t="s">
        <v>1347</v>
      </c>
      <c r="D305" s="90" t="s">
        <v>661</v>
      </c>
      <c r="E305" s="91" t="s">
        <v>50</v>
      </c>
      <c r="F305" s="91" t="s">
        <v>701</v>
      </c>
      <c r="G305" s="91" t="s">
        <v>593</v>
      </c>
      <c r="H305" s="90">
        <v>20120</v>
      </c>
      <c r="I305" s="90">
        <v>90</v>
      </c>
      <c r="J305" s="91" t="s">
        <v>1374</v>
      </c>
    </row>
    <row r="306" spans="1:10" ht="31.5">
      <c r="A306" s="104">
        <v>87</v>
      </c>
      <c r="B306" s="88">
        <v>15935</v>
      </c>
      <c r="C306" s="89" t="s">
        <v>1347</v>
      </c>
      <c r="D306" s="90" t="s">
        <v>661</v>
      </c>
      <c r="E306" s="91" t="s">
        <v>50</v>
      </c>
      <c r="F306" s="91" t="s">
        <v>701</v>
      </c>
      <c r="G306" s="91" t="s">
        <v>593</v>
      </c>
      <c r="H306" s="90">
        <v>20119</v>
      </c>
      <c r="I306" s="90">
        <v>90</v>
      </c>
      <c r="J306" s="91" t="s">
        <v>51</v>
      </c>
    </row>
    <row r="307" spans="1:10" ht="12.75">
      <c r="A307" s="212">
        <v>88</v>
      </c>
      <c r="B307" s="174">
        <v>15936</v>
      </c>
      <c r="C307" s="177" t="s">
        <v>1350</v>
      </c>
      <c r="D307" s="171" t="s">
        <v>647</v>
      </c>
      <c r="E307" s="168" t="s">
        <v>668</v>
      </c>
      <c r="F307" s="168" t="s">
        <v>1216</v>
      </c>
      <c r="G307" s="168" t="s">
        <v>593</v>
      </c>
      <c r="H307" s="70">
        <v>15597</v>
      </c>
      <c r="I307" s="171">
        <v>100</v>
      </c>
      <c r="J307" s="168" t="s">
        <v>52</v>
      </c>
    </row>
    <row r="308" spans="1:10" ht="12.75">
      <c r="A308" s="212"/>
      <c r="B308" s="175"/>
      <c r="C308" s="178"/>
      <c r="D308" s="172"/>
      <c r="E308" s="169"/>
      <c r="F308" s="169"/>
      <c r="G308" s="169"/>
      <c r="H308" s="82"/>
      <c r="I308" s="172"/>
      <c r="J308" s="169"/>
    </row>
    <row r="309" spans="1:10" ht="12.75">
      <c r="A309" s="212"/>
      <c r="B309" s="176"/>
      <c r="C309" s="179"/>
      <c r="D309" s="173"/>
      <c r="E309" s="170"/>
      <c r="F309" s="170"/>
      <c r="G309" s="170"/>
      <c r="H309" s="72" t="s">
        <v>1375</v>
      </c>
      <c r="I309" s="173"/>
      <c r="J309" s="170"/>
    </row>
    <row r="310" spans="1:10" ht="31.5">
      <c r="A310" s="104">
        <v>89</v>
      </c>
      <c r="B310" s="88">
        <v>15938</v>
      </c>
      <c r="C310" s="89" t="s">
        <v>1347</v>
      </c>
      <c r="D310" s="90" t="s">
        <v>647</v>
      </c>
      <c r="E310" s="91" t="s">
        <v>1189</v>
      </c>
      <c r="F310" s="91" t="s">
        <v>701</v>
      </c>
      <c r="G310" s="91" t="s">
        <v>592</v>
      </c>
      <c r="H310" s="90">
        <v>13405</v>
      </c>
      <c r="I310" s="90">
        <v>60</v>
      </c>
      <c r="J310" s="91" t="s">
        <v>53</v>
      </c>
    </row>
    <row r="311" spans="1:10" ht="12.75">
      <c r="A311" s="104">
        <v>90</v>
      </c>
      <c r="B311" s="88">
        <v>15940</v>
      </c>
      <c r="C311" s="89" t="s">
        <v>1347</v>
      </c>
      <c r="D311" s="90" t="s">
        <v>647</v>
      </c>
      <c r="E311" s="91" t="s">
        <v>1141</v>
      </c>
      <c r="F311" s="91" t="s">
        <v>54</v>
      </c>
      <c r="G311" s="91" t="s">
        <v>592</v>
      </c>
      <c r="H311" s="90">
        <v>13941</v>
      </c>
      <c r="I311" s="90">
        <v>20</v>
      </c>
      <c r="J311" s="91" t="s">
        <v>1012</v>
      </c>
    </row>
    <row r="312" spans="1:10" ht="21">
      <c r="A312" s="104">
        <v>91</v>
      </c>
      <c r="B312" s="88">
        <v>15940</v>
      </c>
      <c r="C312" s="89" t="s">
        <v>1347</v>
      </c>
      <c r="D312" s="90" t="s">
        <v>647</v>
      </c>
      <c r="E312" s="91" t="s">
        <v>55</v>
      </c>
      <c r="F312" s="91" t="s">
        <v>1081</v>
      </c>
      <c r="G312" s="91" t="s">
        <v>592</v>
      </c>
      <c r="H312" s="90">
        <v>10844</v>
      </c>
      <c r="I312" s="90">
        <v>100</v>
      </c>
      <c r="J312" s="91" t="s">
        <v>56</v>
      </c>
    </row>
    <row r="313" spans="1:10" ht="21">
      <c r="A313" s="104">
        <v>92</v>
      </c>
      <c r="B313" s="88">
        <v>15944</v>
      </c>
      <c r="C313" s="89" t="s">
        <v>1347</v>
      </c>
      <c r="D313" s="90" t="s">
        <v>647</v>
      </c>
      <c r="E313" s="91" t="s">
        <v>1141</v>
      </c>
      <c r="F313" s="91" t="s">
        <v>1047</v>
      </c>
      <c r="G313" s="91" t="s">
        <v>592</v>
      </c>
      <c r="H313" s="90">
        <v>14096</v>
      </c>
      <c r="I313" s="90">
        <v>10</v>
      </c>
      <c r="J313" s="91" t="s">
        <v>1012</v>
      </c>
    </row>
    <row r="314" spans="1:10" ht="21">
      <c r="A314" s="104">
        <v>93</v>
      </c>
      <c r="B314" s="88">
        <v>15946</v>
      </c>
      <c r="C314" s="89" t="s">
        <v>1347</v>
      </c>
      <c r="D314" s="90" t="s">
        <v>661</v>
      </c>
      <c r="E314" s="91" t="s">
        <v>1141</v>
      </c>
      <c r="F314" s="91" t="s">
        <v>701</v>
      </c>
      <c r="G314" s="91" t="s">
        <v>592</v>
      </c>
      <c r="H314" s="90">
        <v>13618</v>
      </c>
      <c r="I314" s="90">
        <v>30</v>
      </c>
      <c r="J314" s="91" t="s">
        <v>57</v>
      </c>
    </row>
    <row r="315" spans="1:10" ht="21">
      <c r="A315" s="104">
        <v>94</v>
      </c>
      <c r="B315" s="86">
        <v>15956</v>
      </c>
      <c r="C315" s="63" t="s">
        <v>1347</v>
      </c>
      <c r="D315" s="64" t="s">
        <v>647</v>
      </c>
      <c r="E315" s="65" t="s">
        <v>1189</v>
      </c>
      <c r="F315" s="65" t="s">
        <v>701</v>
      </c>
      <c r="G315" s="65" t="s">
        <v>592</v>
      </c>
      <c r="H315" s="64">
        <v>13473</v>
      </c>
      <c r="I315" s="64">
        <v>40</v>
      </c>
      <c r="J315" s="65" t="s">
        <v>1012</v>
      </c>
    </row>
    <row r="316" spans="1:10" ht="31.5">
      <c r="A316" s="104">
        <v>95</v>
      </c>
      <c r="B316" s="86">
        <v>15956</v>
      </c>
      <c r="C316" s="63" t="s">
        <v>1347</v>
      </c>
      <c r="D316" s="64" t="s">
        <v>647</v>
      </c>
      <c r="E316" s="65" t="s">
        <v>1141</v>
      </c>
      <c r="F316" s="65" t="s">
        <v>659</v>
      </c>
      <c r="G316" s="65" t="s">
        <v>592</v>
      </c>
      <c r="H316" s="64">
        <v>10348</v>
      </c>
      <c r="I316" s="64">
        <v>80</v>
      </c>
      <c r="J316" s="65" t="s">
        <v>58</v>
      </c>
    </row>
    <row r="317" spans="1:10" ht="12.75">
      <c r="A317" s="212">
        <v>96</v>
      </c>
      <c r="B317" s="194">
        <v>15956</v>
      </c>
      <c r="C317" s="197" t="s">
        <v>1350</v>
      </c>
      <c r="D317" s="200" t="s">
        <v>647</v>
      </c>
      <c r="E317" s="203" t="s">
        <v>59</v>
      </c>
      <c r="F317" s="203" t="s">
        <v>907</v>
      </c>
      <c r="G317" s="203" t="s">
        <v>603</v>
      </c>
      <c r="H317" s="68">
        <v>13728</v>
      </c>
      <c r="I317" s="200">
        <v>90</v>
      </c>
      <c r="J317" s="203" t="s">
        <v>60</v>
      </c>
    </row>
    <row r="318" spans="1:10" ht="12.75">
      <c r="A318" s="212"/>
      <c r="B318" s="195"/>
      <c r="C318" s="198"/>
      <c r="D318" s="201"/>
      <c r="E318" s="204"/>
      <c r="F318" s="204"/>
      <c r="G318" s="204"/>
      <c r="H318" s="75"/>
      <c r="I318" s="201"/>
      <c r="J318" s="204"/>
    </row>
    <row r="319" spans="1:10" ht="12.75">
      <c r="A319" s="212"/>
      <c r="B319" s="196"/>
      <c r="C319" s="199"/>
      <c r="D319" s="202"/>
      <c r="E319" s="205"/>
      <c r="F319" s="205"/>
      <c r="G319" s="205"/>
      <c r="H319" s="77" t="s">
        <v>61</v>
      </c>
      <c r="I319" s="202"/>
      <c r="J319" s="205"/>
    </row>
    <row r="320" spans="1:10" ht="21">
      <c r="A320" s="104">
        <v>97</v>
      </c>
      <c r="B320" s="86">
        <v>15959</v>
      </c>
      <c r="C320" s="63" t="s">
        <v>1347</v>
      </c>
      <c r="D320" s="64" t="s">
        <v>661</v>
      </c>
      <c r="E320" s="65" t="s">
        <v>62</v>
      </c>
      <c r="F320" s="65" t="s">
        <v>1106</v>
      </c>
      <c r="G320" s="65" t="s">
        <v>592</v>
      </c>
      <c r="H320" s="64">
        <v>10305</v>
      </c>
      <c r="I320" s="64">
        <v>100</v>
      </c>
      <c r="J320" s="65" t="s">
        <v>1012</v>
      </c>
    </row>
    <row r="321" spans="1:10" ht="21">
      <c r="A321" s="104">
        <v>98</v>
      </c>
      <c r="B321" s="86">
        <v>15962</v>
      </c>
      <c r="C321" s="63" t="s">
        <v>1347</v>
      </c>
      <c r="D321" s="64" t="s">
        <v>661</v>
      </c>
      <c r="E321" s="65" t="s">
        <v>1137</v>
      </c>
      <c r="F321" s="65" t="s">
        <v>649</v>
      </c>
      <c r="G321" s="65" t="s">
        <v>592</v>
      </c>
      <c r="H321" s="64">
        <v>15592</v>
      </c>
      <c r="I321" s="64">
        <v>45</v>
      </c>
      <c r="J321" s="65" t="s">
        <v>1012</v>
      </c>
    </row>
    <row r="322" spans="1:10" ht="12.75">
      <c r="A322" s="212">
        <v>99</v>
      </c>
      <c r="B322" s="194">
        <v>15969</v>
      </c>
      <c r="C322" s="197" t="s">
        <v>1360</v>
      </c>
      <c r="D322" s="200" t="s">
        <v>647</v>
      </c>
      <c r="E322" s="203" t="s">
        <v>63</v>
      </c>
      <c r="F322" s="203" t="s">
        <v>1373</v>
      </c>
      <c r="G322" s="203" t="s">
        <v>592</v>
      </c>
      <c r="H322" s="68">
        <v>13504</v>
      </c>
      <c r="I322" s="200">
        <v>100</v>
      </c>
      <c r="J322" s="203" t="s">
        <v>64</v>
      </c>
    </row>
    <row r="323" spans="1:10" ht="12.75">
      <c r="A323" s="212"/>
      <c r="B323" s="195"/>
      <c r="C323" s="198"/>
      <c r="D323" s="201"/>
      <c r="E323" s="204"/>
      <c r="F323" s="204"/>
      <c r="G323" s="204"/>
      <c r="H323" s="75"/>
      <c r="I323" s="201"/>
      <c r="J323" s="204"/>
    </row>
    <row r="324" spans="1:10" ht="12.75">
      <c r="A324" s="212"/>
      <c r="B324" s="196"/>
      <c r="C324" s="199"/>
      <c r="D324" s="202"/>
      <c r="E324" s="205"/>
      <c r="F324" s="205"/>
      <c r="G324" s="205"/>
      <c r="H324" s="77" t="s">
        <v>65</v>
      </c>
      <c r="I324" s="202"/>
      <c r="J324" s="205"/>
    </row>
    <row r="325" spans="1:10" ht="21">
      <c r="A325" s="104">
        <v>100</v>
      </c>
      <c r="B325" s="86">
        <v>15975</v>
      </c>
      <c r="C325" s="63" t="s">
        <v>1347</v>
      </c>
      <c r="D325" s="64" t="s">
        <v>661</v>
      </c>
      <c r="E325" s="65" t="s">
        <v>1137</v>
      </c>
      <c r="F325" s="65" t="s">
        <v>649</v>
      </c>
      <c r="G325" s="65" t="s">
        <v>593</v>
      </c>
      <c r="H325" s="64">
        <v>15603</v>
      </c>
      <c r="I325" s="64">
        <v>35</v>
      </c>
      <c r="J325" s="65" t="s">
        <v>1012</v>
      </c>
    </row>
    <row r="326" spans="1:10" ht="21">
      <c r="A326" s="104">
        <v>101</v>
      </c>
      <c r="B326" s="86">
        <v>15976</v>
      </c>
      <c r="C326" s="63" t="s">
        <v>1347</v>
      </c>
      <c r="D326" s="64" t="s">
        <v>661</v>
      </c>
      <c r="E326" s="65" t="s">
        <v>1062</v>
      </c>
      <c r="F326" s="65" t="s">
        <v>649</v>
      </c>
      <c r="G326" s="65" t="s">
        <v>592</v>
      </c>
      <c r="H326" s="64">
        <v>14636</v>
      </c>
      <c r="I326" s="64">
        <v>20</v>
      </c>
      <c r="J326" s="65" t="s">
        <v>1012</v>
      </c>
    </row>
    <row r="327" spans="1:10" ht="21">
      <c r="A327" s="104">
        <v>102</v>
      </c>
      <c r="B327" s="86">
        <v>15976</v>
      </c>
      <c r="C327" s="63" t="s">
        <v>1347</v>
      </c>
      <c r="D327" s="64" t="s">
        <v>661</v>
      </c>
      <c r="E327" s="65" t="s">
        <v>1062</v>
      </c>
      <c r="F327" s="65" t="s">
        <v>701</v>
      </c>
      <c r="G327" s="65" t="s">
        <v>592</v>
      </c>
      <c r="H327" s="64">
        <v>14643</v>
      </c>
      <c r="I327" s="64">
        <v>35</v>
      </c>
      <c r="J327" s="65" t="s">
        <v>1012</v>
      </c>
    </row>
    <row r="328" spans="1:10" ht="21">
      <c r="A328" s="104">
        <v>103</v>
      </c>
      <c r="B328" s="86">
        <v>15978</v>
      </c>
      <c r="C328" s="63" t="s">
        <v>1347</v>
      </c>
      <c r="D328" s="64" t="s">
        <v>661</v>
      </c>
      <c r="E328" s="65" t="s">
        <v>1141</v>
      </c>
      <c r="F328" s="65" t="s">
        <v>1302</v>
      </c>
      <c r="G328" s="65" t="s">
        <v>593</v>
      </c>
      <c r="H328" s="64">
        <v>15601</v>
      </c>
      <c r="I328" s="64">
        <v>10</v>
      </c>
      <c r="J328" s="65" t="s">
        <v>1012</v>
      </c>
    </row>
    <row r="329" spans="1:10" ht="21">
      <c r="A329" s="104">
        <v>104</v>
      </c>
      <c r="B329" s="86">
        <v>15978</v>
      </c>
      <c r="C329" s="63" t="s">
        <v>1347</v>
      </c>
      <c r="D329" s="64" t="s">
        <v>661</v>
      </c>
      <c r="E329" s="65" t="s">
        <v>1141</v>
      </c>
      <c r="F329" s="65" t="s">
        <v>1302</v>
      </c>
      <c r="G329" s="65" t="s">
        <v>593</v>
      </c>
      <c r="H329" s="64">
        <v>15801</v>
      </c>
      <c r="I329" s="64">
        <v>15</v>
      </c>
      <c r="J329" s="65" t="s">
        <v>1012</v>
      </c>
    </row>
    <row r="330" spans="1:10" ht="31.5">
      <c r="A330" s="104">
        <v>105</v>
      </c>
      <c r="B330" s="88">
        <v>15984</v>
      </c>
      <c r="C330" s="89" t="s">
        <v>1347</v>
      </c>
      <c r="D330" s="90" t="s">
        <v>647</v>
      </c>
      <c r="E330" s="91" t="s">
        <v>1201</v>
      </c>
      <c r="F330" s="91" t="s">
        <v>701</v>
      </c>
      <c r="G330" s="91" t="s">
        <v>591</v>
      </c>
      <c r="H330" s="90">
        <v>7470</v>
      </c>
      <c r="I330" s="90">
        <v>90</v>
      </c>
      <c r="J330" s="91" t="s">
        <v>66</v>
      </c>
    </row>
    <row r="331" spans="1:10" ht="12.75">
      <c r="A331" s="212">
        <v>106</v>
      </c>
      <c r="B331" s="174">
        <v>15985</v>
      </c>
      <c r="C331" s="177" t="s">
        <v>1342</v>
      </c>
      <c r="D331" s="171" t="s">
        <v>647</v>
      </c>
      <c r="E331" s="168" t="s">
        <v>42</v>
      </c>
      <c r="F331" s="168" t="s">
        <v>1092</v>
      </c>
      <c r="G331" s="168" t="s">
        <v>592</v>
      </c>
      <c r="H331" s="70">
        <v>13595</v>
      </c>
      <c r="I331" s="171">
        <v>100</v>
      </c>
      <c r="J331" s="168" t="s">
        <v>67</v>
      </c>
    </row>
    <row r="332" spans="1:10" ht="12.75">
      <c r="A332" s="212"/>
      <c r="B332" s="175"/>
      <c r="C332" s="178"/>
      <c r="D332" s="172"/>
      <c r="E332" s="169"/>
      <c r="F332" s="169"/>
      <c r="G332" s="169"/>
      <c r="H332" s="82"/>
      <c r="I332" s="172"/>
      <c r="J332" s="169"/>
    </row>
    <row r="333" spans="1:10" ht="12.75">
      <c r="A333" s="212"/>
      <c r="B333" s="176"/>
      <c r="C333" s="179"/>
      <c r="D333" s="173"/>
      <c r="E333" s="170"/>
      <c r="F333" s="170"/>
      <c r="G333" s="170"/>
      <c r="H333" s="72" t="s">
        <v>68</v>
      </c>
      <c r="I333" s="173"/>
      <c r="J333" s="170"/>
    </row>
    <row r="334" spans="1:10" ht="21">
      <c r="A334" s="104">
        <v>107</v>
      </c>
      <c r="B334" s="88">
        <v>15991</v>
      </c>
      <c r="C334" s="89" t="s">
        <v>1347</v>
      </c>
      <c r="D334" s="90" t="s">
        <v>647</v>
      </c>
      <c r="E334" s="91" t="s">
        <v>1189</v>
      </c>
      <c r="F334" s="91" t="s">
        <v>701</v>
      </c>
      <c r="G334" s="91" t="s">
        <v>592</v>
      </c>
      <c r="H334" s="90">
        <v>10335</v>
      </c>
      <c r="I334" s="90">
        <v>30</v>
      </c>
      <c r="J334" s="91" t="s">
        <v>1012</v>
      </c>
    </row>
    <row r="335" spans="1:10" ht="21">
      <c r="A335" s="104">
        <v>108</v>
      </c>
      <c r="B335" s="88">
        <v>15991</v>
      </c>
      <c r="C335" s="89" t="s">
        <v>1347</v>
      </c>
      <c r="D335" s="90" t="s">
        <v>647</v>
      </c>
      <c r="E335" s="91" t="s">
        <v>1189</v>
      </c>
      <c r="F335" s="91" t="s">
        <v>701</v>
      </c>
      <c r="G335" s="91" t="s">
        <v>592</v>
      </c>
      <c r="H335" s="90">
        <v>10445</v>
      </c>
      <c r="I335" s="90">
        <v>30</v>
      </c>
      <c r="J335" s="91" t="s">
        <v>1012</v>
      </c>
    </row>
    <row r="336" spans="1:10" ht="21">
      <c r="A336" s="104">
        <v>109</v>
      </c>
      <c r="B336" s="88">
        <v>15991</v>
      </c>
      <c r="C336" s="89" t="s">
        <v>1347</v>
      </c>
      <c r="D336" s="90" t="s">
        <v>661</v>
      </c>
      <c r="E336" s="91" t="s">
        <v>1201</v>
      </c>
      <c r="F336" s="91" t="s">
        <v>1156</v>
      </c>
      <c r="G336" s="91" t="s">
        <v>591</v>
      </c>
      <c r="H336" s="90">
        <v>7538</v>
      </c>
      <c r="I336" s="90">
        <v>50</v>
      </c>
      <c r="J336" s="91" t="s">
        <v>1012</v>
      </c>
    </row>
    <row r="337" spans="1:10" ht="21">
      <c r="A337" s="104">
        <v>110</v>
      </c>
      <c r="B337" s="88">
        <v>15996</v>
      </c>
      <c r="C337" s="89" t="s">
        <v>1347</v>
      </c>
      <c r="D337" s="90" t="s">
        <v>661</v>
      </c>
      <c r="E337" s="91" t="s">
        <v>1137</v>
      </c>
      <c r="F337" s="91" t="s">
        <v>1095</v>
      </c>
      <c r="G337" s="91" t="s">
        <v>593</v>
      </c>
      <c r="H337" s="90">
        <v>15617</v>
      </c>
      <c r="I337" s="90">
        <v>70</v>
      </c>
      <c r="J337" s="91" t="s">
        <v>1012</v>
      </c>
    </row>
    <row r="338" spans="1:10" ht="21">
      <c r="A338" s="104">
        <v>111</v>
      </c>
      <c r="B338" s="88">
        <v>15998</v>
      </c>
      <c r="C338" s="89" t="s">
        <v>1347</v>
      </c>
      <c r="D338" s="90" t="s">
        <v>661</v>
      </c>
      <c r="E338" s="91" t="s">
        <v>55</v>
      </c>
      <c r="F338" s="91" t="s">
        <v>69</v>
      </c>
      <c r="G338" s="91" t="s">
        <v>593</v>
      </c>
      <c r="H338" s="90">
        <v>15590</v>
      </c>
      <c r="I338" s="90">
        <v>100</v>
      </c>
      <c r="J338" s="91" t="s">
        <v>1012</v>
      </c>
    </row>
    <row r="339" spans="1:10" ht="21">
      <c r="A339" s="104">
        <v>112</v>
      </c>
      <c r="B339" s="88">
        <v>16004</v>
      </c>
      <c r="C339" s="89" t="s">
        <v>1338</v>
      </c>
      <c r="D339" s="90" t="s">
        <v>661</v>
      </c>
      <c r="E339" s="91" t="s">
        <v>70</v>
      </c>
      <c r="F339" s="91" t="s">
        <v>1326</v>
      </c>
      <c r="G339" s="91" t="s">
        <v>592</v>
      </c>
      <c r="H339" s="90">
        <v>13799</v>
      </c>
      <c r="I339" s="90">
        <v>100</v>
      </c>
      <c r="J339" s="91" t="s">
        <v>71</v>
      </c>
    </row>
    <row r="340" spans="1:10" ht="21">
      <c r="A340" s="104">
        <v>113</v>
      </c>
      <c r="B340" s="88">
        <v>16010</v>
      </c>
      <c r="C340" s="89" t="s">
        <v>1347</v>
      </c>
      <c r="D340" s="90" t="s">
        <v>647</v>
      </c>
      <c r="E340" s="91" t="s">
        <v>1189</v>
      </c>
      <c r="F340" s="91" t="s">
        <v>649</v>
      </c>
      <c r="G340" s="91" t="s">
        <v>592</v>
      </c>
      <c r="H340" s="90">
        <v>14625</v>
      </c>
      <c r="I340" s="90">
        <v>20</v>
      </c>
      <c r="J340" s="91" t="s">
        <v>1012</v>
      </c>
    </row>
    <row r="341" spans="1:10" ht="21">
      <c r="A341" s="104">
        <v>114</v>
      </c>
      <c r="B341" s="86">
        <v>16013</v>
      </c>
      <c r="C341" s="63" t="s">
        <v>1347</v>
      </c>
      <c r="D341" s="64" t="s">
        <v>647</v>
      </c>
      <c r="E341" s="65" t="s">
        <v>1189</v>
      </c>
      <c r="F341" s="65" t="s">
        <v>649</v>
      </c>
      <c r="G341" s="65" t="s">
        <v>592</v>
      </c>
      <c r="H341" s="64">
        <v>14800</v>
      </c>
      <c r="I341" s="64">
        <v>20</v>
      </c>
      <c r="J341" s="65" t="s">
        <v>1012</v>
      </c>
    </row>
    <row r="342" spans="1:10" ht="21">
      <c r="A342" s="104">
        <v>115</v>
      </c>
      <c r="B342" s="86">
        <v>16013</v>
      </c>
      <c r="C342" s="63" t="s">
        <v>1347</v>
      </c>
      <c r="D342" s="64" t="s">
        <v>647</v>
      </c>
      <c r="E342" s="65" t="s">
        <v>1189</v>
      </c>
      <c r="F342" s="65" t="s">
        <v>659</v>
      </c>
      <c r="G342" s="65" t="s">
        <v>592</v>
      </c>
      <c r="H342" s="64">
        <v>13727</v>
      </c>
      <c r="I342" s="64">
        <v>15</v>
      </c>
      <c r="J342" s="65" t="s">
        <v>1012</v>
      </c>
    </row>
    <row r="343" spans="1:10" ht="21">
      <c r="A343" s="104">
        <v>116</v>
      </c>
      <c r="B343" s="86">
        <v>16013</v>
      </c>
      <c r="C343" s="63" t="s">
        <v>1347</v>
      </c>
      <c r="D343" s="64" t="s">
        <v>647</v>
      </c>
      <c r="E343" s="65" t="s">
        <v>72</v>
      </c>
      <c r="F343" s="65" t="s">
        <v>659</v>
      </c>
      <c r="G343" s="65" t="s">
        <v>592</v>
      </c>
      <c r="H343" s="64">
        <v>14075</v>
      </c>
      <c r="I343" s="64">
        <v>100</v>
      </c>
      <c r="J343" s="65" t="s">
        <v>1012</v>
      </c>
    </row>
    <row r="344" spans="1:10" ht="21">
      <c r="A344" s="104">
        <v>117</v>
      </c>
      <c r="B344" s="86">
        <v>15662</v>
      </c>
      <c r="C344" s="63" t="s">
        <v>1347</v>
      </c>
      <c r="D344" s="64" t="s">
        <v>661</v>
      </c>
      <c r="E344" s="65" t="s">
        <v>73</v>
      </c>
      <c r="F344" s="65" t="s">
        <v>659</v>
      </c>
      <c r="G344" s="65" t="s">
        <v>591</v>
      </c>
      <c r="H344" s="64">
        <v>5402</v>
      </c>
      <c r="I344" s="64">
        <v>20</v>
      </c>
      <c r="J344" s="65" t="s">
        <v>1012</v>
      </c>
    </row>
    <row r="345" spans="1:10" ht="21">
      <c r="A345" s="104">
        <v>118</v>
      </c>
      <c r="B345" s="86">
        <v>16048</v>
      </c>
      <c r="C345" s="63" t="s">
        <v>1342</v>
      </c>
      <c r="D345" s="64" t="s">
        <v>647</v>
      </c>
      <c r="E345" s="65" t="s">
        <v>74</v>
      </c>
      <c r="F345" s="65" t="s">
        <v>703</v>
      </c>
      <c r="G345" s="65" t="s">
        <v>592</v>
      </c>
      <c r="H345" s="64">
        <v>14502</v>
      </c>
      <c r="I345" s="64">
        <v>100</v>
      </c>
      <c r="J345" s="65" t="s">
        <v>75</v>
      </c>
    </row>
    <row r="346" spans="1:10" ht="21">
      <c r="A346" s="104">
        <v>119</v>
      </c>
      <c r="B346" s="86">
        <v>16051</v>
      </c>
      <c r="C346" s="63" t="s">
        <v>1350</v>
      </c>
      <c r="D346" s="66"/>
      <c r="E346" s="66"/>
      <c r="F346" s="66"/>
      <c r="G346" s="66"/>
      <c r="H346" s="66"/>
      <c r="I346" s="66"/>
      <c r="J346" s="65" t="s">
        <v>76</v>
      </c>
    </row>
    <row r="348" ht="23.25">
      <c r="A348" s="120">
        <v>1944</v>
      </c>
    </row>
    <row r="351" spans="1:10" ht="21">
      <c r="A351" s="35">
        <v>1</v>
      </c>
      <c r="B351" s="46" t="s">
        <v>412</v>
      </c>
      <c r="C351" s="47" t="s">
        <v>762</v>
      </c>
      <c r="D351" s="23" t="s">
        <v>195</v>
      </c>
      <c r="E351" s="23" t="s">
        <v>413</v>
      </c>
      <c r="F351" s="24"/>
      <c r="G351" s="24" t="s">
        <v>414</v>
      </c>
      <c r="H351" s="23"/>
      <c r="I351" s="23" t="s">
        <v>183</v>
      </c>
      <c r="J351" s="24" t="s">
        <v>415</v>
      </c>
    </row>
    <row r="352" spans="1:10" ht="12.75">
      <c r="A352" s="35">
        <v>2</v>
      </c>
      <c r="B352" s="87" t="s">
        <v>416</v>
      </c>
      <c r="C352" s="48" t="s">
        <v>728</v>
      </c>
      <c r="D352" s="26" t="s">
        <v>417</v>
      </c>
      <c r="E352" s="26"/>
      <c r="F352" s="27"/>
      <c r="G352" s="27" t="s">
        <v>418</v>
      </c>
      <c r="H352" s="26" t="s">
        <v>419</v>
      </c>
      <c r="I352" s="26"/>
      <c r="J352" s="27" t="s">
        <v>451</v>
      </c>
    </row>
    <row r="353" spans="1:10" ht="12.75">
      <c r="A353" s="35">
        <v>3</v>
      </c>
      <c r="B353" s="46" t="s">
        <v>452</v>
      </c>
      <c r="C353" s="47" t="s">
        <v>728</v>
      </c>
      <c r="D353" s="23" t="s">
        <v>201</v>
      </c>
      <c r="E353" s="23"/>
      <c r="F353" s="24" t="s">
        <v>453</v>
      </c>
      <c r="G353" s="24" t="s">
        <v>454</v>
      </c>
      <c r="H353" s="23" t="s">
        <v>732</v>
      </c>
      <c r="I353" s="23"/>
      <c r="J353" s="24" t="s">
        <v>455</v>
      </c>
    </row>
    <row r="354" spans="1:10" ht="21">
      <c r="A354" s="35">
        <v>4</v>
      </c>
      <c r="B354" s="46" t="s">
        <v>456</v>
      </c>
      <c r="C354" s="47" t="s">
        <v>662</v>
      </c>
      <c r="D354" s="23" t="s">
        <v>201</v>
      </c>
      <c r="E354" s="23"/>
      <c r="F354" s="24" t="s">
        <v>457</v>
      </c>
      <c r="G354" s="24" t="s">
        <v>458</v>
      </c>
      <c r="H354" s="23" t="s">
        <v>459</v>
      </c>
      <c r="I354" s="23" t="s">
        <v>183</v>
      </c>
      <c r="J354" s="24" t="s">
        <v>460</v>
      </c>
    </row>
    <row r="355" spans="1:10" ht="21">
      <c r="A355" s="35">
        <v>5</v>
      </c>
      <c r="B355" s="87" t="s">
        <v>553</v>
      </c>
      <c r="C355" s="48" t="s">
        <v>728</v>
      </c>
      <c r="D355" s="26" t="s">
        <v>408</v>
      </c>
      <c r="E355" s="26"/>
      <c r="F355" s="27"/>
      <c r="G355" s="27" t="s">
        <v>554</v>
      </c>
      <c r="H355" s="26" t="s">
        <v>663</v>
      </c>
      <c r="I355" s="26"/>
      <c r="J355" s="27" t="s">
        <v>555</v>
      </c>
    </row>
    <row r="356" spans="1:10" ht="21">
      <c r="A356" s="35">
        <v>6</v>
      </c>
      <c r="B356" s="46" t="s">
        <v>556</v>
      </c>
      <c r="C356" s="47" t="s">
        <v>880</v>
      </c>
      <c r="D356" s="23" t="s">
        <v>491</v>
      </c>
      <c r="E356" s="23"/>
      <c r="F356" s="24" t="s">
        <v>557</v>
      </c>
      <c r="G356" s="24" t="s">
        <v>558</v>
      </c>
      <c r="H356" s="23" t="s">
        <v>559</v>
      </c>
      <c r="I356" s="23"/>
      <c r="J356" s="24" t="s">
        <v>560</v>
      </c>
    </row>
    <row r="357" spans="1:10" ht="21">
      <c r="A357" s="35">
        <v>7</v>
      </c>
      <c r="B357" s="46" t="s">
        <v>524</v>
      </c>
      <c r="C357" s="47" t="s">
        <v>894</v>
      </c>
      <c r="D357" s="23" t="s">
        <v>201</v>
      </c>
      <c r="E357" s="23"/>
      <c r="F357" s="24" t="s">
        <v>676</v>
      </c>
      <c r="G357" s="24" t="s">
        <v>561</v>
      </c>
      <c r="H357" s="23" t="s">
        <v>410</v>
      </c>
      <c r="I357" s="23"/>
      <c r="J357" s="24" t="s">
        <v>562</v>
      </c>
    </row>
  </sheetData>
  <mergeCells count="206">
    <mergeCell ref="A1:B1"/>
    <mergeCell ref="D1:K1"/>
    <mergeCell ref="D2:I2"/>
    <mergeCell ref="D3:H3"/>
    <mergeCell ref="A90:D90"/>
    <mergeCell ref="A91:D91"/>
    <mergeCell ref="A92:D92"/>
    <mergeCell ref="D4:H4"/>
    <mergeCell ref="A65:B65"/>
    <mergeCell ref="A66:C66"/>
    <mergeCell ref="A82:B82"/>
    <mergeCell ref="A83:C83"/>
    <mergeCell ref="A28:B28"/>
    <mergeCell ref="A29:C29"/>
    <mergeCell ref="A86:D86"/>
    <mergeCell ref="A87:D87"/>
    <mergeCell ref="A88:D88"/>
    <mergeCell ref="A89:D89"/>
    <mergeCell ref="F331:F333"/>
    <mergeCell ref="G331:G333"/>
    <mergeCell ref="I331:I333"/>
    <mergeCell ref="J331:J333"/>
    <mergeCell ref="B331:B333"/>
    <mergeCell ref="C331:C333"/>
    <mergeCell ref="D331:D333"/>
    <mergeCell ref="E331:E333"/>
    <mergeCell ref="F322:F324"/>
    <mergeCell ref="G322:G324"/>
    <mergeCell ref="I322:I324"/>
    <mergeCell ref="J322:J324"/>
    <mergeCell ref="B322:B324"/>
    <mergeCell ref="C322:C324"/>
    <mergeCell ref="D322:D324"/>
    <mergeCell ref="E322:E324"/>
    <mergeCell ref="F317:F319"/>
    <mergeCell ref="G317:G319"/>
    <mergeCell ref="I317:I319"/>
    <mergeCell ref="J317:J319"/>
    <mergeCell ref="B317:B319"/>
    <mergeCell ref="C317:C319"/>
    <mergeCell ref="D317:D319"/>
    <mergeCell ref="E317:E319"/>
    <mergeCell ref="F307:F309"/>
    <mergeCell ref="G307:G309"/>
    <mergeCell ref="I307:I309"/>
    <mergeCell ref="J307:J309"/>
    <mergeCell ref="B307:B309"/>
    <mergeCell ref="C307:C309"/>
    <mergeCell ref="D307:D309"/>
    <mergeCell ref="E307:E309"/>
    <mergeCell ref="F292:F294"/>
    <mergeCell ref="G292:G294"/>
    <mergeCell ref="I292:I294"/>
    <mergeCell ref="J292:J294"/>
    <mergeCell ref="B292:B294"/>
    <mergeCell ref="C292:C294"/>
    <mergeCell ref="D292:D294"/>
    <mergeCell ref="E292:E294"/>
    <mergeCell ref="F286:F288"/>
    <mergeCell ref="G286:G288"/>
    <mergeCell ref="I286:I288"/>
    <mergeCell ref="J286:J288"/>
    <mergeCell ref="B286:B288"/>
    <mergeCell ref="C286:C288"/>
    <mergeCell ref="D286:D288"/>
    <mergeCell ref="E286:E288"/>
    <mergeCell ref="F281:F283"/>
    <mergeCell ref="G281:G283"/>
    <mergeCell ref="I281:I283"/>
    <mergeCell ref="J281:J283"/>
    <mergeCell ref="B281:B283"/>
    <mergeCell ref="C281:C283"/>
    <mergeCell ref="D281:D283"/>
    <mergeCell ref="E281:E283"/>
    <mergeCell ref="F277:F279"/>
    <mergeCell ref="G277:G279"/>
    <mergeCell ref="I277:I279"/>
    <mergeCell ref="J277:J279"/>
    <mergeCell ref="B277:B279"/>
    <mergeCell ref="C277:C279"/>
    <mergeCell ref="D277:D279"/>
    <mergeCell ref="E277:E279"/>
    <mergeCell ref="F274:F276"/>
    <mergeCell ref="G274:G276"/>
    <mergeCell ref="I274:I276"/>
    <mergeCell ref="J274:J276"/>
    <mergeCell ref="B274:B276"/>
    <mergeCell ref="C274:C276"/>
    <mergeCell ref="D274:D276"/>
    <mergeCell ref="E274:E276"/>
    <mergeCell ref="F265:F267"/>
    <mergeCell ref="G265:G267"/>
    <mergeCell ref="I265:I267"/>
    <mergeCell ref="J265:J267"/>
    <mergeCell ref="B265:B267"/>
    <mergeCell ref="C265:C267"/>
    <mergeCell ref="D265:D267"/>
    <mergeCell ref="E265:E267"/>
    <mergeCell ref="F261:F263"/>
    <mergeCell ref="G261:G263"/>
    <mergeCell ref="I261:I263"/>
    <mergeCell ref="J261:J263"/>
    <mergeCell ref="B261:B263"/>
    <mergeCell ref="C261:C263"/>
    <mergeCell ref="D261:D263"/>
    <mergeCell ref="E261:E263"/>
    <mergeCell ref="F254:F256"/>
    <mergeCell ref="G254:G256"/>
    <mergeCell ref="I254:I256"/>
    <mergeCell ref="J254:J256"/>
    <mergeCell ref="B254:B256"/>
    <mergeCell ref="C254:C256"/>
    <mergeCell ref="D254:D256"/>
    <mergeCell ref="E254:E256"/>
    <mergeCell ref="F245:F247"/>
    <mergeCell ref="G245:G247"/>
    <mergeCell ref="I245:I247"/>
    <mergeCell ref="J245:J247"/>
    <mergeCell ref="B245:B247"/>
    <mergeCell ref="C245:C247"/>
    <mergeCell ref="D245:D247"/>
    <mergeCell ref="E245:E247"/>
    <mergeCell ref="F231:F233"/>
    <mergeCell ref="G231:G233"/>
    <mergeCell ref="I231:I233"/>
    <mergeCell ref="J231:J233"/>
    <mergeCell ref="B231:B233"/>
    <mergeCell ref="C231:C233"/>
    <mergeCell ref="D231:D233"/>
    <mergeCell ref="E231:E233"/>
    <mergeCell ref="F223:F225"/>
    <mergeCell ref="G223:G225"/>
    <mergeCell ref="I223:I225"/>
    <mergeCell ref="J223:J225"/>
    <mergeCell ref="B223:B225"/>
    <mergeCell ref="C223:C225"/>
    <mergeCell ref="D223:D225"/>
    <mergeCell ref="E223:E225"/>
    <mergeCell ref="F218:F220"/>
    <mergeCell ref="G218:G220"/>
    <mergeCell ref="I218:I220"/>
    <mergeCell ref="J218:J220"/>
    <mergeCell ref="B218:B220"/>
    <mergeCell ref="C218:C220"/>
    <mergeCell ref="D218:D220"/>
    <mergeCell ref="E218:E220"/>
    <mergeCell ref="F212:F214"/>
    <mergeCell ref="G212:G214"/>
    <mergeCell ref="I212:I214"/>
    <mergeCell ref="J212:J214"/>
    <mergeCell ref="B212:B214"/>
    <mergeCell ref="C212:C214"/>
    <mergeCell ref="D212:D214"/>
    <mergeCell ref="E212:E214"/>
    <mergeCell ref="J196:J198"/>
    <mergeCell ref="B201:B203"/>
    <mergeCell ref="C201:C203"/>
    <mergeCell ref="D201:D203"/>
    <mergeCell ref="E201:E203"/>
    <mergeCell ref="F201:F203"/>
    <mergeCell ref="G201:G203"/>
    <mergeCell ref="I201:I203"/>
    <mergeCell ref="J201:J203"/>
    <mergeCell ref="F187:F189"/>
    <mergeCell ref="G187:G189"/>
    <mergeCell ref="J187:J189"/>
    <mergeCell ref="B196:B198"/>
    <mergeCell ref="C196:C198"/>
    <mergeCell ref="D196:D198"/>
    <mergeCell ref="E196:E198"/>
    <mergeCell ref="F196:F198"/>
    <mergeCell ref="G196:G198"/>
    <mergeCell ref="I196:I198"/>
    <mergeCell ref="B187:B189"/>
    <mergeCell ref="C187:C189"/>
    <mergeCell ref="D187:D189"/>
    <mergeCell ref="E187:E189"/>
    <mergeCell ref="B8:C8"/>
    <mergeCell ref="D8:G8"/>
    <mergeCell ref="H8:L8"/>
    <mergeCell ref="A6:B6"/>
    <mergeCell ref="I82:J82"/>
    <mergeCell ref="I83:K83"/>
    <mergeCell ref="I29:K29"/>
    <mergeCell ref="I28:J28"/>
    <mergeCell ref="I65:J65"/>
    <mergeCell ref="I66:K66"/>
    <mergeCell ref="A196:A198"/>
    <mergeCell ref="A201:A203"/>
    <mergeCell ref="A212:A214"/>
    <mergeCell ref="A218:A220"/>
    <mergeCell ref="A223:A225"/>
    <mergeCell ref="A231:A233"/>
    <mergeCell ref="A245:A247"/>
    <mergeCell ref="A254:A256"/>
    <mergeCell ref="A261:A263"/>
    <mergeCell ref="A265:A267"/>
    <mergeCell ref="A274:A276"/>
    <mergeCell ref="A277:A279"/>
    <mergeCell ref="A317:A319"/>
    <mergeCell ref="A322:A324"/>
    <mergeCell ref="A331:A333"/>
    <mergeCell ref="A281:A283"/>
    <mergeCell ref="A286:A288"/>
    <mergeCell ref="A292:A294"/>
    <mergeCell ref="A307:A309"/>
  </mergeCells>
  <hyperlinks>
    <hyperlink ref="D4" r:id="rId1" display="http://www.luftwaffe.no./"/>
    <hyperlink ref="D3:H3" r:id="rId2" display="1. Таблицы Майкла Хольма на http://www.ww2.dk/"/>
    <hyperlink ref="D4:H4" r:id="rId3" display="2. Таблицы на сайте: http://www.luftwaffe.no.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9"/>
  <sheetViews>
    <sheetView workbookViewId="0" topLeftCell="A85">
      <selection activeCell="A6" sqref="A6"/>
    </sheetView>
  </sheetViews>
  <sheetFormatPr defaultColWidth="9.140625" defaultRowHeight="12.75"/>
  <cols>
    <col min="3" max="3" width="10.7109375" style="0" customWidth="1"/>
    <col min="4" max="4" width="10.8515625" style="0" customWidth="1"/>
    <col min="5" max="5" width="13.28125" style="0" customWidth="1"/>
    <col min="6" max="6" width="11.00390625" style="0" customWidth="1"/>
    <col min="7" max="7" width="12.57421875" style="0" customWidth="1"/>
    <col min="8" max="8" width="10.7109375" style="0" customWidth="1"/>
    <col min="9" max="9" width="12.7109375" style="0" customWidth="1"/>
    <col min="10" max="10" width="11.140625" style="0" customWidth="1"/>
    <col min="11" max="11" width="12.57421875" style="0" customWidth="1"/>
    <col min="12" max="12" width="10.7109375" style="0" customWidth="1"/>
    <col min="13" max="13" width="14.421875" style="0" customWidth="1"/>
  </cols>
  <sheetData>
    <row r="1" spans="1:13" ht="12.75">
      <c r="A1" s="157" t="s">
        <v>436</v>
      </c>
      <c r="B1" s="157"/>
      <c r="C1" s="107"/>
      <c r="D1" s="156" t="s">
        <v>444</v>
      </c>
      <c r="E1" s="156"/>
      <c r="F1" s="156"/>
      <c r="G1" s="156"/>
      <c r="H1" s="156"/>
      <c r="I1" s="156"/>
      <c r="J1" s="156"/>
      <c r="K1" s="156"/>
      <c r="L1" s="94"/>
      <c r="M1" s="94"/>
    </row>
    <row r="2" spans="1:13" ht="12.75">
      <c r="A2" s="107"/>
      <c r="B2" s="107"/>
      <c r="C2" s="107"/>
      <c r="D2" s="156" t="s">
        <v>438</v>
      </c>
      <c r="E2" s="156"/>
      <c r="F2" s="156"/>
      <c r="G2" s="156"/>
      <c r="H2" s="156"/>
      <c r="I2" s="156"/>
      <c r="J2" s="107"/>
      <c r="K2" s="107"/>
      <c r="L2" s="107"/>
      <c r="M2" s="107"/>
    </row>
    <row r="3" spans="4:8" ht="12.75">
      <c r="D3" s="117" t="s">
        <v>439</v>
      </c>
      <c r="E3" s="117"/>
      <c r="F3" s="117"/>
      <c r="G3" s="117"/>
      <c r="H3" s="117"/>
    </row>
    <row r="4" spans="4:8" ht="12.75">
      <c r="D4" s="117" t="s">
        <v>440</v>
      </c>
      <c r="E4" s="117"/>
      <c r="F4" s="117"/>
      <c r="G4" s="117"/>
      <c r="H4" s="117"/>
    </row>
    <row r="7" spans="1:2" ht="23.25">
      <c r="A7" s="118" t="s">
        <v>611</v>
      </c>
      <c r="B7" s="118"/>
    </row>
    <row r="8" ht="12.75">
      <c r="A8" s="1"/>
    </row>
    <row r="9" spans="1:13" ht="13.5" customHeight="1">
      <c r="A9" s="5"/>
      <c r="B9" s="165" t="s">
        <v>577</v>
      </c>
      <c r="C9" s="166"/>
      <c r="D9" s="165" t="s">
        <v>578</v>
      </c>
      <c r="E9" s="167"/>
      <c r="F9" s="167"/>
      <c r="G9" s="166"/>
      <c r="H9" s="165" t="s">
        <v>579</v>
      </c>
      <c r="I9" s="167"/>
      <c r="J9" s="167"/>
      <c r="K9" s="167"/>
      <c r="L9" s="166"/>
      <c r="M9" s="5" t="s">
        <v>580</v>
      </c>
    </row>
    <row r="10" spans="1:13" ht="36.75" customHeight="1">
      <c r="A10" s="5" t="s">
        <v>581</v>
      </c>
      <c r="B10" s="5" t="s">
        <v>582</v>
      </c>
      <c r="C10" s="5" t="s">
        <v>583</v>
      </c>
      <c r="D10" s="5" t="s">
        <v>584</v>
      </c>
      <c r="E10" s="5" t="s">
        <v>585</v>
      </c>
      <c r="F10" s="5" t="s">
        <v>586</v>
      </c>
      <c r="G10" s="5" t="s">
        <v>587</v>
      </c>
      <c r="H10" s="5" t="s">
        <v>584</v>
      </c>
      <c r="I10" s="43" t="s">
        <v>447</v>
      </c>
      <c r="J10" s="43" t="s">
        <v>448</v>
      </c>
      <c r="K10" s="43" t="s">
        <v>449</v>
      </c>
      <c r="L10" s="5" t="s">
        <v>588</v>
      </c>
      <c r="M10" s="5" t="s">
        <v>582</v>
      </c>
    </row>
    <row r="11" spans="1:13" ht="13.5" customHeight="1">
      <c r="A11" s="7">
        <v>15401</v>
      </c>
      <c r="B11" s="5">
        <v>32</v>
      </c>
      <c r="C11" s="5" t="s">
        <v>610</v>
      </c>
      <c r="D11" s="5">
        <v>2</v>
      </c>
      <c r="E11" s="5">
        <v>2</v>
      </c>
      <c r="F11" s="5" t="s">
        <v>590</v>
      </c>
      <c r="G11" s="5" t="s">
        <v>590</v>
      </c>
      <c r="H11" s="5">
        <v>9</v>
      </c>
      <c r="I11" s="6" t="s">
        <v>590</v>
      </c>
      <c r="J11" s="6">
        <v>3</v>
      </c>
      <c r="K11" s="6" t="s">
        <v>590</v>
      </c>
      <c r="L11" s="5">
        <v>6</v>
      </c>
      <c r="M11" s="5">
        <v>25</v>
      </c>
    </row>
    <row r="12" spans="1:13" ht="13.5" customHeight="1">
      <c r="A12" s="5"/>
      <c r="B12" s="5">
        <v>7</v>
      </c>
      <c r="C12" s="5" t="s">
        <v>612</v>
      </c>
      <c r="D12" s="5" t="s">
        <v>590</v>
      </c>
      <c r="E12" s="5" t="s">
        <v>590</v>
      </c>
      <c r="F12" s="5" t="s">
        <v>590</v>
      </c>
      <c r="G12" s="5" t="s">
        <v>590</v>
      </c>
      <c r="H12" s="5">
        <v>3</v>
      </c>
      <c r="I12" s="6" t="s">
        <v>590</v>
      </c>
      <c r="J12" s="6">
        <v>1</v>
      </c>
      <c r="K12" s="6">
        <v>2</v>
      </c>
      <c r="L12" s="5" t="s">
        <v>590</v>
      </c>
      <c r="M12" s="5">
        <v>4</v>
      </c>
    </row>
    <row r="13" spans="1:13" ht="13.5" customHeight="1">
      <c r="A13" s="5"/>
      <c r="B13" s="5">
        <v>2</v>
      </c>
      <c r="C13" s="5" t="s">
        <v>596</v>
      </c>
      <c r="D13" s="5" t="s">
        <v>590</v>
      </c>
      <c r="E13" s="5" t="s">
        <v>590</v>
      </c>
      <c r="F13" s="5" t="s">
        <v>590</v>
      </c>
      <c r="G13" s="5" t="s">
        <v>590</v>
      </c>
      <c r="H13" s="5">
        <v>1</v>
      </c>
      <c r="I13" s="6" t="s">
        <v>590</v>
      </c>
      <c r="J13" s="6">
        <v>1</v>
      </c>
      <c r="K13" s="6" t="s">
        <v>590</v>
      </c>
      <c r="L13" s="5" t="s">
        <v>590</v>
      </c>
      <c r="M13" s="5">
        <v>1</v>
      </c>
    </row>
    <row r="14" spans="1:13" ht="13.5" customHeight="1">
      <c r="A14" s="5"/>
      <c r="B14" s="5">
        <v>4</v>
      </c>
      <c r="C14" s="5" t="s">
        <v>591</v>
      </c>
      <c r="D14" s="5" t="s">
        <v>590</v>
      </c>
      <c r="E14" s="5" t="s">
        <v>590</v>
      </c>
      <c r="F14" s="5" t="s">
        <v>590</v>
      </c>
      <c r="G14" s="5" t="s">
        <v>590</v>
      </c>
      <c r="H14" s="5" t="s">
        <v>590</v>
      </c>
      <c r="I14" s="6" t="s">
        <v>590</v>
      </c>
      <c r="J14" s="6" t="s">
        <v>590</v>
      </c>
      <c r="K14" s="6" t="s">
        <v>590</v>
      </c>
      <c r="L14" s="5" t="s">
        <v>590</v>
      </c>
      <c r="M14" s="5">
        <v>4</v>
      </c>
    </row>
    <row r="15" spans="1:13" ht="13.5" customHeight="1">
      <c r="A15" s="7">
        <v>15432</v>
      </c>
      <c r="B15" s="5">
        <v>25</v>
      </c>
      <c r="C15" s="5" t="s">
        <v>610</v>
      </c>
      <c r="D15" s="5">
        <v>13</v>
      </c>
      <c r="E15" s="5" t="s">
        <v>590</v>
      </c>
      <c r="F15" s="5">
        <v>1</v>
      </c>
      <c r="G15" s="5">
        <v>12</v>
      </c>
      <c r="H15" s="5">
        <v>15</v>
      </c>
      <c r="I15" s="6">
        <v>1</v>
      </c>
      <c r="J15" s="6">
        <v>4</v>
      </c>
      <c r="K15" s="6" t="s">
        <v>590</v>
      </c>
      <c r="L15" s="5">
        <v>10</v>
      </c>
      <c r="M15" s="5">
        <v>23</v>
      </c>
    </row>
    <row r="16" spans="1:13" ht="13.5" customHeight="1">
      <c r="A16" s="5"/>
      <c r="B16" s="5">
        <v>4</v>
      </c>
      <c r="C16" s="5" t="s">
        <v>612</v>
      </c>
      <c r="D16" s="5" t="s">
        <v>590</v>
      </c>
      <c r="E16" s="5" t="s">
        <v>590</v>
      </c>
      <c r="F16" s="5" t="s">
        <v>590</v>
      </c>
      <c r="G16" s="5" t="s">
        <v>590</v>
      </c>
      <c r="H16" s="5" t="s">
        <v>590</v>
      </c>
      <c r="I16" s="6" t="s">
        <v>590</v>
      </c>
      <c r="J16" s="6" t="s">
        <v>590</v>
      </c>
      <c r="K16" s="6" t="s">
        <v>590</v>
      </c>
      <c r="L16" s="5" t="s">
        <v>590</v>
      </c>
      <c r="M16" s="5">
        <v>4</v>
      </c>
    </row>
    <row r="17" spans="1:13" ht="13.5" customHeight="1">
      <c r="A17" s="5"/>
      <c r="B17" s="5">
        <v>1</v>
      </c>
      <c r="C17" s="5" t="s">
        <v>596</v>
      </c>
      <c r="D17" s="5">
        <v>1</v>
      </c>
      <c r="E17" s="5" t="s">
        <v>590</v>
      </c>
      <c r="F17" s="5">
        <v>1</v>
      </c>
      <c r="G17" s="5" t="s">
        <v>590</v>
      </c>
      <c r="H17" s="5" t="s">
        <v>590</v>
      </c>
      <c r="I17" s="6" t="s">
        <v>590</v>
      </c>
      <c r="J17" s="6" t="s">
        <v>590</v>
      </c>
      <c r="K17" s="6" t="s">
        <v>590</v>
      </c>
      <c r="L17" s="5" t="s">
        <v>590</v>
      </c>
      <c r="M17" s="5">
        <v>2</v>
      </c>
    </row>
    <row r="18" spans="1:13" ht="13.5" customHeight="1">
      <c r="A18" s="5"/>
      <c r="B18" s="5">
        <v>4</v>
      </c>
      <c r="C18" s="5" t="s">
        <v>591</v>
      </c>
      <c r="D18" s="5" t="s">
        <v>590</v>
      </c>
      <c r="E18" s="5" t="s">
        <v>590</v>
      </c>
      <c r="F18" s="5" t="s">
        <v>590</v>
      </c>
      <c r="G18" s="5" t="s">
        <v>590</v>
      </c>
      <c r="H18" s="5">
        <v>3</v>
      </c>
      <c r="I18" s="6">
        <v>1</v>
      </c>
      <c r="J18" s="6">
        <v>2</v>
      </c>
      <c r="K18" s="6" t="s">
        <v>590</v>
      </c>
      <c r="L18" s="5" t="s">
        <v>590</v>
      </c>
      <c r="M18" s="5">
        <v>1</v>
      </c>
    </row>
    <row r="19" spans="1:13" ht="13.5" customHeight="1">
      <c r="A19" s="7">
        <v>15462</v>
      </c>
      <c r="B19" s="5">
        <v>23</v>
      </c>
      <c r="C19" s="5" t="s">
        <v>610</v>
      </c>
      <c r="D19" s="5">
        <v>14</v>
      </c>
      <c r="E19" s="5" t="s">
        <v>590</v>
      </c>
      <c r="F19" s="5" t="s">
        <v>590</v>
      </c>
      <c r="G19" s="5">
        <v>14</v>
      </c>
      <c r="H19" s="5">
        <v>7</v>
      </c>
      <c r="I19" s="6">
        <v>3</v>
      </c>
      <c r="J19" s="6">
        <v>2</v>
      </c>
      <c r="K19" s="6" t="s">
        <v>590</v>
      </c>
      <c r="L19" s="5">
        <v>2</v>
      </c>
      <c r="M19" s="5">
        <v>30</v>
      </c>
    </row>
    <row r="20" spans="1:13" ht="13.5" customHeight="1">
      <c r="A20" s="184"/>
      <c r="B20" s="34">
        <v>4</v>
      </c>
      <c r="C20" s="34" t="s">
        <v>612</v>
      </c>
      <c r="D20" s="184">
        <v>1</v>
      </c>
      <c r="E20" s="184" t="s">
        <v>590</v>
      </c>
      <c r="F20" s="184">
        <v>1</v>
      </c>
      <c r="G20" s="184" t="s">
        <v>590</v>
      </c>
      <c r="H20" s="184">
        <v>7</v>
      </c>
      <c r="I20" s="186" t="s">
        <v>590</v>
      </c>
      <c r="J20" s="186" t="s">
        <v>590</v>
      </c>
      <c r="K20" s="186" t="s">
        <v>590</v>
      </c>
      <c r="L20" s="184">
        <v>7</v>
      </c>
      <c r="M20" s="184">
        <v>0</v>
      </c>
    </row>
    <row r="21" spans="1:13" ht="13.5" customHeight="1">
      <c r="A21" s="185"/>
      <c r="B21" s="41">
        <v>2</v>
      </c>
      <c r="C21" s="41" t="s">
        <v>596</v>
      </c>
      <c r="D21" s="185"/>
      <c r="E21" s="185"/>
      <c r="F21" s="185"/>
      <c r="G21" s="185"/>
      <c r="H21" s="185"/>
      <c r="I21" s="187"/>
      <c r="J21" s="187"/>
      <c r="K21" s="187"/>
      <c r="L21" s="185"/>
      <c r="M21" s="185"/>
    </row>
    <row r="22" spans="1:13" ht="13.5" customHeight="1">
      <c r="A22" s="5"/>
      <c r="B22" s="5">
        <v>1</v>
      </c>
      <c r="C22" s="5" t="s">
        <v>591</v>
      </c>
      <c r="D22" s="5">
        <v>3</v>
      </c>
      <c r="E22" s="5">
        <v>3</v>
      </c>
      <c r="F22" s="5" t="s">
        <v>590</v>
      </c>
      <c r="G22" s="5" t="s">
        <v>590</v>
      </c>
      <c r="H22" s="5" t="s">
        <v>590</v>
      </c>
      <c r="I22" s="6" t="s">
        <v>590</v>
      </c>
      <c r="J22" s="6" t="s">
        <v>590</v>
      </c>
      <c r="K22" s="6" t="s">
        <v>590</v>
      </c>
      <c r="L22" s="5" t="s">
        <v>590</v>
      </c>
      <c r="M22" s="5">
        <v>4</v>
      </c>
    </row>
    <row r="23" spans="1:13" ht="13.5" customHeight="1">
      <c r="A23" s="7">
        <v>15493</v>
      </c>
      <c r="B23" s="5">
        <v>30</v>
      </c>
      <c r="C23" s="5" t="s">
        <v>610</v>
      </c>
      <c r="D23" s="5">
        <v>8</v>
      </c>
      <c r="E23" s="5" t="s">
        <v>590</v>
      </c>
      <c r="F23" s="5" t="s">
        <v>590</v>
      </c>
      <c r="G23" s="5">
        <v>8</v>
      </c>
      <c r="H23" s="5">
        <v>14</v>
      </c>
      <c r="I23" s="6">
        <v>3</v>
      </c>
      <c r="J23" s="6">
        <v>2</v>
      </c>
      <c r="K23" s="6" t="s">
        <v>590</v>
      </c>
      <c r="L23" s="5">
        <v>9</v>
      </c>
      <c r="M23" s="5">
        <v>24</v>
      </c>
    </row>
    <row r="24" spans="1:13" ht="13.5" customHeight="1">
      <c r="A24" s="5"/>
      <c r="B24" s="5">
        <v>4</v>
      </c>
      <c r="C24" s="5" t="s">
        <v>591</v>
      </c>
      <c r="D24" s="5">
        <v>2</v>
      </c>
      <c r="E24" s="5" t="s">
        <v>590</v>
      </c>
      <c r="F24" s="5">
        <v>2</v>
      </c>
      <c r="G24" s="5" t="s">
        <v>590</v>
      </c>
      <c r="H24" s="5">
        <v>3</v>
      </c>
      <c r="I24" s="6" t="s">
        <v>590</v>
      </c>
      <c r="J24" s="6" t="s">
        <v>590</v>
      </c>
      <c r="K24" s="6" t="s">
        <v>590</v>
      </c>
      <c r="L24" s="5">
        <v>3</v>
      </c>
      <c r="M24" s="5">
        <v>3</v>
      </c>
    </row>
    <row r="25" spans="1:13" ht="13.5" customHeight="1">
      <c r="A25" s="7">
        <v>15523</v>
      </c>
      <c r="B25" s="5">
        <v>24</v>
      </c>
      <c r="C25" s="5" t="s">
        <v>610</v>
      </c>
      <c r="D25" s="5">
        <v>3</v>
      </c>
      <c r="E25" s="5" t="s">
        <v>590</v>
      </c>
      <c r="F25" s="5" t="s">
        <v>590</v>
      </c>
      <c r="G25" s="5">
        <v>3</v>
      </c>
      <c r="H25" s="5">
        <v>4</v>
      </c>
      <c r="I25" s="6">
        <v>1</v>
      </c>
      <c r="J25" s="6">
        <v>1</v>
      </c>
      <c r="K25" s="6">
        <v>2</v>
      </c>
      <c r="L25" s="5" t="s">
        <v>590</v>
      </c>
      <c r="M25" s="5">
        <v>23</v>
      </c>
    </row>
    <row r="26" spans="1:13" ht="13.5" customHeight="1">
      <c r="A26" s="5"/>
      <c r="B26" s="5">
        <v>3</v>
      </c>
      <c r="C26" s="5" t="s">
        <v>591</v>
      </c>
      <c r="D26" s="5">
        <v>1</v>
      </c>
      <c r="E26" s="5" t="s">
        <v>590</v>
      </c>
      <c r="F26" s="5">
        <v>1</v>
      </c>
      <c r="G26" s="5" t="s">
        <v>590</v>
      </c>
      <c r="H26" s="5">
        <v>2</v>
      </c>
      <c r="I26" s="6" t="s">
        <v>590</v>
      </c>
      <c r="J26" s="6">
        <v>1</v>
      </c>
      <c r="K26" s="6" t="s">
        <v>590</v>
      </c>
      <c r="L26" s="5">
        <v>1</v>
      </c>
      <c r="M26" s="5">
        <v>2</v>
      </c>
    </row>
    <row r="27" spans="1:13" ht="13.5" customHeight="1">
      <c r="A27" s="7">
        <v>15554</v>
      </c>
      <c r="B27" s="5">
        <v>23</v>
      </c>
      <c r="C27" s="5" t="s">
        <v>610</v>
      </c>
      <c r="D27" s="5" t="s">
        <v>590</v>
      </c>
      <c r="E27" s="5" t="s">
        <v>590</v>
      </c>
      <c r="F27" s="5" t="s">
        <v>590</v>
      </c>
      <c r="G27" s="5" t="s">
        <v>590</v>
      </c>
      <c r="H27" s="5">
        <v>12</v>
      </c>
      <c r="I27" s="6">
        <v>2</v>
      </c>
      <c r="J27" s="6">
        <v>5</v>
      </c>
      <c r="K27" s="6" t="s">
        <v>590</v>
      </c>
      <c r="L27" s="5">
        <v>5</v>
      </c>
      <c r="M27" s="5">
        <v>11</v>
      </c>
    </row>
    <row r="28" spans="1:13" ht="13.5" customHeight="1">
      <c r="A28" s="5"/>
      <c r="B28" s="5">
        <v>2</v>
      </c>
      <c r="C28" s="5" t="s">
        <v>591</v>
      </c>
      <c r="D28" s="5">
        <v>22</v>
      </c>
      <c r="E28" s="5" t="s">
        <v>590</v>
      </c>
      <c r="F28" s="5">
        <v>22</v>
      </c>
      <c r="G28" s="5" t="s">
        <v>590</v>
      </c>
      <c r="H28" s="5">
        <v>1</v>
      </c>
      <c r="I28" s="6" t="s">
        <v>590</v>
      </c>
      <c r="J28" s="6" t="s">
        <v>590</v>
      </c>
      <c r="K28" s="6" t="s">
        <v>590</v>
      </c>
      <c r="L28" s="5">
        <v>1</v>
      </c>
      <c r="M28" s="5">
        <v>23</v>
      </c>
    </row>
    <row r="29" spans="1:13" ht="13.5" customHeight="1">
      <c r="A29" s="7">
        <v>15585</v>
      </c>
      <c r="B29" s="5">
        <v>11</v>
      </c>
      <c r="C29" s="5" t="s">
        <v>610</v>
      </c>
      <c r="D29" s="5" t="s">
        <v>590</v>
      </c>
      <c r="E29" s="5" t="s">
        <v>590</v>
      </c>
      <c r="F29" s="5" t="s">
        <v>590</v>
      </c>
      <c r="G29" s="5" t="s">
        <v>590</v>
      </c>
      <c r="H29" s="5">
        <v>1</v>
      </c>
      <c r="I29" s="6" t="s">
        <v>590</v>
      </c>
      <c r="J29" s="6" t="s">
        <v>590</v>
      </c>
      <c r="K29" s="6" t="s">
        <v>590</v>
      </c>
      <c r="L29" s="5">
        <v>1</v>
      </c>
      <c r="M29" s="5">
        <v>10</v>
      </c>
    </row>
    <row r="30" spans="1:13" ht="13.5" customHeight="1">
      <c r="A30" s="5"/>
      <c r="B30" s="5">
        <v>23</v>
      </c>
      <c r="C30" s="5" t="s">
        <v>591</v>
      </c>
      <c r="D30" s="5">
        <v>7</v>
      </c>
      <c r="E30" s="5" t="s">
        <v>590</v>
      </c>
      <c r="F30" s="5">
        <v>3</v>
      </c>
      <c r="G30" s="5">
        <v>4</v>
      </c>
      <c r="H30" s="5">
        <v>7</v>
      </c>
      <c r="I30" s="6">
        <v>1</v>
      </c>
      <c r="J30" s="6">
        <v>3</v>
      </c>
      <c r="K30" s="6" t="s">
        <v>590</v>
      </c>
      <c r="L30" s="5">
        <v>3</v>
      </c>
      <c r="M30" s="5">
        <v>23</v>
      </c>
    </row>
    <row r="31" spans="1:13" ht="13.5" customHeight="1">
      <c r="A31" s="7">
        <v>15615</v>
      </c>
      <c r="B31" s="5">
        <v>10</v>
      </c>
      <c r="C31" s="5" t="s">
        <v>610</v>
      </c>
      <c r="D31" s="5" t="s">
        <v>590</v>
      </c>
      <c r="E31" s="5" t="s">
        <v>590</v>
      </c>
      <c r="F31" s="5" t="s">
        <v>590</v>
      </c>
      <c r="G31" s="5" t="s">
        <v>590</v>
      </c>
      <c r="H31" s="5">
        <v>2</v>
      </c>
      <c r="I31" s="6" t="s">
        <v>590</v>
      </c>
      <c r="J31" s="6">
        <v>2</v>
      </c>
      <c r="K31" s="6" t="s">
        <v>590</v>
      </c>
      <c r="L31" s="5" t="s">
        <v>590</v>
      </c>
      <c r="M31" s="5">
        <v>8</v>
      </c>
    </row>
    <row r="32" spans="1:13" ht="13.5" customHeight="1">
      <c r="A32" s="5"/>
      <c r="B32" s="5">
        <v>23</v>
      </c>
      <c r="C32" s="5" t="s">
        <v>591</v>
      </c>
      <c r="D32" s="5">
        <v>2</v>
      </c>
      <c r="E32" s="5" t="s">
        <v>590</v>
      </c>
      <c r="F32" s="5">
        <v>2</v>
      </c>
      <c r="G32" s="5" t="s">
        <v>590</v>
      </c>
      <c r="H32" s="5" t="s">
        <v>590</v>
      </c>
      <c r="I32" s="6" t="s">
        <v>590</v>
      </c>
      <c r="J32" s="6" t="s">
        <v>590</v>
      </c>
      <c r="K32" s="6" t="s">
        <v>590</v>
      </c>
      <c r="L32" s="5" t="s">
        <v>590</v>
      </c>
      <c r="M32" s="5">
        <v>25</v>
      </c>
    </row>
    <row r="33" spans="1:13" ht="13.5" customHeight="1">
      <c r="A33" s="7">
        <v>15646</v>
      </c>
      <c r="B33" s="5">
        <v>8</v>
      </c>
      <c r="C33" s="5" t="s">
        <v>610</v>
      </c>
      <c r="D33" s="5" t="s">
        <v>590</v>
      </c>
      <c r="E33" s="5" t="s">
        <v>590</v>
      </c>
      <c r="F33" s="5" t="s">
        <v>590</v>
      </c>
      <c r="G33" s="5" t="s">
        <v>590</v>
      </c>
      <c r="H33" s="5">
        <v>8</v>
      </c>
      <c r="I33" s="6" t="s">
        <v>590</v>
      </c>
      <c r="J33" s="6" t="s">
        <v>590</v>
      </c>
      <c r="K33" s="6" t="s">
        <v>590</v>
      </c>
      <c r="L33" s="5">
        <v>8</v>
      </c>
      <c r="M33" s="5">
        <v>0</v>
      </c>
    </row>
    <row r="34" spans="1:13" ht="13.5" customHeight="1">
      <c r="A34" s="5"/>
      <c r="B34" s="5">
        <v>25</v>
      </c>
      <c r="C34" s="5" t="s">
        <v>591</v>
      </c>
      <c r="D34" s="5">
        <v>14</v>
      </c>
      <c r="E34" s="5" t="s">
        <v>590</v>
      </c>
      <c r="F34" s="5">
        <v>4</v>
      </c>
      <c r="G34" s="5">
        <v>10</v>
      </c>
      <c r="H34" s="5">
        <v>1</v>
      </c>
      <c r="I34" s="6">
        <v>1</v>
      </c>
      <c r="J34" s="6" t="s">
        <v>590</v>
      </c>
      <c r="K34" s="6" t="s">
        <v>590</v>
      </c>
      <c r="L34" s="5" t="s">
        <v>590</v>
      </c>
      <c r="M34" s="5">
        <v>38</v>
      </c>
    </row>
    <row r="35" spans="1:13" ht="13.5" customHeight="1">
      <c r="A35" s="7">
        <v>15676</v>
      </c>
      <c r="B35" s="5">
        <v>38</v>
      </c>
      <c r="C35" s="5" t="s">
        <v>591</v>
      </c>
      <c r="D35" s="5">
        <v>6</v>
      </c>
      <c r="E35" s="5" t="s">
        <v>590</v>
      </c>
      <c r="F35" s="5" t="s">
        <v>590</v>
      </c>
      <c r="G35" s="5">
        <v>6</v>
      </c>
      <c r="H35" s="5">
        <v>7</v>
      </c>
      <c r="I35" s="6">
        <v>3</v>
      </c>
      <c r="J35" s="6">
        <v>3</v>
      </c>
      <c r="K35" s="6">
        <v>1</v>
      </c>
      <c r="L35" s="5" t="s">
        <v>590</v>
      </c>
      <c r="M35" s="5">
        <v>37</v>
      </c>
    </row>
    <row r="36" spans="1:13" ht="13.5" customHeight="1">
      <c r="A36" s="7"/>
      <c r="B36" s="5"/>
      <c r="C36" s="5"/>
      <c r="D36" s="5"/>
      <c r="E36" s="5"/>
      <c r="F36" s="5"/>
      <c r="G36" s="5"/>
      <c r="H36" s="5"/>
      <c r="I36" s="5">
        <f>SUM(I11:I35)</f>
        <v>16</v>
      </c>
      <c r="J36" s="5">
        <f>SUM(J11:J35)</f>
        <v>30</v>
      </c>
      <c r="K36" s="5">
        <f>SUM(K11:K35)</f>
        <v>5</v>
      </c>
      <c r="L36" s="5"/>
      <c r="M36" s="5"/>
    </row>
    <row r="37" spans="1:13" ht="13.5" customHeight="1">
      <c r="A37" s="125" t="s">
        <v>450</v>
      </c>
      <c r="B37" s="115"/>
      <c r="C37" s="44" t="s">
        <v>449</v>
      </c>
      <c r="D37" s="5"/>
      <c r="E37" s="5"/>
      <c r="F37" s="5"/>
      <c r="G37" s="5"/>
      <c r="H37" s="5"/>
      <c r="I37" s="125">
        <f>SUM(I36:J36)</f>
        <v>46</v>
      </c>
      <c r="J37" s="115"/>
      <c r="K37" s="44">
        <v>5</v>
      </c>
      <c r="L37" s="5"/>
      <c r="M37" s="5"/>
    </row>
    <row r="38" spans="1:13" ht="13.5" customHeight="1">
      <c r="A38" s="143" t="s">
        <v>567</v>
      </c>
      <c r="B38" s="144"/>
      <c r="C38" s="124"/>
      <c r="D38" s="5"/>
      <c r="E38" s="5"/>
      <c r="F38" s="5"/>
      <c r="G38" s="5"/>
      <c r="H38" s="5"/>
      <c r="I38" s="143">
        <f>SUM(I37:K37)</f>
        <v>51</v>
      </c>
      <c r="J38" s="144"/>
      <c r="K38" s="124"/>
      <c r="L38" s="5"/>
      <c r="M38" s="5"/>
    </row>
    <row r="39" spans="1:13" ht="13.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5" customHeight="1">
      <c r="A40" s="7">
        <v>15707</v>
      </c>
      <c r="B40" s="5">
        <v>37</v>
      </c>
      <c r="C40" s="5" t="s">
        <v>591</v>
      </c>
      <c r="D40" s="5">
        <v>1</v>
      </c>
      <c r="E40" s="5" t="s">
        <v>590</v>
      </c>
      <c r="F40" s="5">
        <v>1</v>
      </c>
      <c r="G40" s="5" t="s">
        <v>590</v>
      </c>
      <c r="H40" s="5">
        <v>1</v>
      </c>
      <c r="I40" s="6">
        <v>1</v>
      </c>
      <c r="J40" s="6" t="s">
        <v>590</v>
      </c>
      <c r="K40" s="6" t="s">
        <v>590</v>
      </c>
      <c r="L40" s="5" t="s">
        <v>590</v>
      </c>
      <c r="M40" s="5">
        <v>37</v>
      </c>
    </row>
    <row r="41" spans="1:13" ht="13.5" customHeight="1">
      <c r="A41" s="7">
        <v>15738</v>
      </c>
      <c r="B41" s="5">
        <v>37</v>
      </c>
      <c r="C41" s="5" t="s">
        <v>591</v>
      </c>
      <c r="D41" s="5">
        <v>1</v>
      </c>
      <c r="E41" s="5" t="s">
        <v>590</v>
      </c>
      <c r="F41" s="5">
        <v>1</v>
      </c>
      <c r="G41" s="5" t="s">
        <v>590</v>
      </c>
      <c r="H41" s="5">
        <v>4</v>
      </c>
      <c r="I41" s="6">
        <v>1</v>
      </c>
      <c r="J41" s="6">
        <v>3</v>
      </c>
      <c r="K41" s="6" t="s">
        <v>590</v>
      </c>
      <c r="L41" s="5" t="s">
        <v>590</v>
      </c>
      <c r="M41" s="5">
        <v>34</v>
      </c>
    </row>
    <row r="42" spans="1:13" ht="13.5" customHeight="1">
      <c r="A42" s="7">
        <v>15766</v>
      </c>
      <c r="B42" s="5">
        <v>34</v>
      </c>
      <c r="C42" s="5" t="s">
        <v>591</v>
      </c>
      <c r="D42" s="5">
        <v>12</v>
      </c>
      <c r="E42" s="5" t="s">
        <v>590</v>
      </c>
      <c r="F42" s="5">
        <v>12</v>
      </c>
      <c r="G42" s="5" t="s">
        <v>590</v>
      </c>
      <c r="H42" s="5">
        <v>14</v>
      </c>
      <c r="I42" s="6">
        <v>8</v>
      </c>
      <c r="J42" s="6">
        <v>6</v>
      </c>
      <c r="K42" s="6" t="s">
        <v>590</v>
      </c>
      <c r="L42" s="5" t="s">
        <v>590</v>
      </c>
      <c r="M42" s="5">
        <v>32</v>
      </c>
    </row>
    <row r="43" spans="1:13" ht="13.5" customHeight="1">
      <c r="A43" s="7">
        <v>15797</v>
      </c>
      <c r="B43" s="5">
        <v>32</v>
      </c>
      <c r="C43" s="5" t="s">
        <v>591</v>
      </c>
      <c r="D43" s="5">
        <v>3</v>
      </c>
      <c r="E43" s="5" t="s">
        <v>590</v>
      </c>
      <c r="F43" s="5">
        <v>1</v>
      </c>
      <c r="G43" s="5">
        <v>2</v>
      </c>
      <c r="H43" s="5">
        <v>15</v>
      </c>
      <c r="I43" s="6">
        <v>2</v>
      </c>
      <c r="J43" s="6">
        <v>13</v>
      </c>
      <c r="K43" s="6" t="s">
        <v>590</v>
      </c>
      <c r="L43" s="5" t="s">
        <v>590</v>
      </c>
      <c r="M43" s="5">
        <v>20</v>
      </c>
    </row>
    <row r="44" spans="1:13" ht="13.5" customHeight="1">
      <c r="A44" s="5"/>
      <c r="B44" s="5">
        <v>0</v>
      </c>
      <c r="C44" s="5" t="s">
        <v>592</v>
      </c>
      <c r="D44" s="5">
        <v>1</v>
      </c>
      <c r="E44" s="5" t="s">
        <v>590</v>
      </c>
      <c r="F44" s="5">
        <v>1</v>
      </c>
      <c r="G44" s="5" t="s">
        <v>590</v>
      </c>
      <c r="H44" s="5" t="s">
        <v>590</v>
      </c>
      <c r="I44" s="6" t="s">
        <v>590</v>
      </c>
      <c r="J44" s="6" t="s">
        <v>590</v>
      </c>
      <c r="K44" s="6" t="s">
        <v>590</v>
      </c>
      <c r="L44" s="5" t="s">
        <v>590</v>
      </c>
      <c r="M44" s="5">
        <v>1</v>
      </c>
    </row>
    <row r="45" spans="1:13" ht="13.5" customHeight="1">
      <c r="A45" s="7">
        <v>15827</v>
      </c>
      <c r="B45" s="5">
        <v>20</v>
      </c>
      <c r="C45" s="5" t="s">
        <v>591</v>
      </c>
      <c r="D45" s="5">
        <v>2</v>
      </c>
      <c r="E45" s="5" t="s">
        <v>590</v>
      </c>
      <c r="F45" s="5" t="s">
        <v>590</v>
      </c>
      <c r="G45" s="5">
        <v>2</v>
      </c>
      <c r="H45" s="5">
        <v>5</v>
      </c>
      <c r="I45" s="6">
        <v>1</v>
      </c>
      <c r="J45" s="6">
        <v>3</v>
      </c>
      <c r="K45" s="6">
        <v>1</v>
      </c>
      <c r="L45" s="5" t="s">
        <v>590</v>
      </c>
      <c r="M45" s="5">
        <v>17</v>
      </c>
    </row>
    <row r="46" spans="1:13" ht="13.5" customHeight="1">
      <c r="A46" s="5"/>
      <c r="B46" s="5">
        <v>1</v>
      </c>
      <c r="C46" s="5" t="s">
        <v>592</v>
      </c>
      <c r="D46" s="5">
        <v>16</v>
      </c>
      <c r="E46" s="5">
        <v>1</v>
      </c>
      <c r="F46" s="5">
        <v>13</v>
      </c>
      <c r="G46" s="5">
        <v>2</v>
      </c>
      <c r="H46" s="5">
        <v>5</v>
      </c>
      <c r="I46" s="6">
        <v>2</v>
      </c>
      <c r="J46" s="6">
        <v>1</v>
      </c>
      <c r="K46" s="6" t="s">
        <v>590</v>
      </c>
      <c r="L46" s="5">
        <v>2</v>
      </c>
      <c r="M46" s="5">
        <v>12</v>
      </c>
    </row>
    <row r="47" spans="1:13" ht="13.5" customHeight="1">
      <c r="A47" s="7">
        <v>15858</v>
      </c>
      <c r="B47" s="5">
        <v>17</v>
      </c>
      <c r="C47" s="5" t="s">
        <v>591</v>
      </c>
      <c r="D47" s="5">
        <v>1</v>
      </c>
      <c r="E47" s="5" t="s">
        <v>590</v>
      </c>
      <c r="F47" s="5">
        <v>1</v>
      </c>
      <c r="G47" s="5" t="s">
        <v>590</v>
      </c>
      <c r="H47" s="5">
        <v>6</v>
      </c>
      <c r="I47" s="6">
        <v>1</v>
      </c>
      <c r="J47" s="6">
        <v>3</v>
      </c>
      <c r="K47" s="6">
        <v>2</v>
      </c>
      <c r="L47" s="5" t="s">
        <v>590</v>
      </c>
      <c r="M47" s="5">
        <v>12</v>
      </c>
    </row>
    <row r="48" spans="1:13" ht="13.5" customHeight="1">
      <c r="A48" s="5"/>
      <c r="B48" s="5">
        <v>12</v>
      </c>
      <c r="C48" s="5" t="s">
        <v>592</v>
      </c>
      <c r="D48" s="5">
        <v>6</v>
      </c>
      <c r="E48" s="5" t="s">
        <v>590</v>
      </c>
      <c r="F48" s="5">
        <v>3</v>
      </c>
      <c r="G48" s="5">
        <v>3</v>
      </c>
      <c r="H48" s="5">
        <v>5</v>
      </c>
      <c r="I48" s="6">
        <v>1</v>
      </c>
      <c r="J48" s="6">
        <v>3</v>
      </c>
      <c r="K48" s="6" t="s">
        <v>590</v>
      </c>
      <c r="L48" s="5">
        <v>1</v>
      </c>
      <c r="M48" s="5">
        <v>13</v>
      </c>
    </row>
    <row r="49" spans="1:13" ht="13.5" customHeight="1">
      <c r="A49" s="7">
        <v>15888</v>
      </c>
      <c r="B49" s="5">
        <v>12</v>
      </c>
      <c r="C49" s="5" t="s">
        <v>591</v>
      </c>
      <c r="D49" s="5">
        <v>3</v>
      </c>
      <c r="E49" s="5" t="s">
        <v>590</v>
      </c>
      <c r="F49" s="5">
        <v>2</v>
      </c>
      <c r="G49" s="5">
        <v>1</v>
      </c>
      <c r="H49" s="5">
        <v>4</v>
      </c>
      <c r="I49" s="6" t="s">
        <v>590</v>
      </c>
      <c r="J49" s="6">
        <v>4</v>
      </c>
      <c r="K49" s="6" t="s">
        <v>590</v>
      </c>
      <c r="L49" s="5" t="s">
        <v>590</v>
      </c>
      <c r="M49" s="5">
        <v>11</v>
      </c>
    </row>
    <row r="50" spans="1:13" ht="13.5" customHeight="1">
      <c r="A50" s="5"/>
      <c r="B50" s="5">
        <v>13</v>
      </c>
      <c r="C50" s="5" t="s">
        <v>592</v>
      </c>
      <c r="D50" s="5">
        <v>7</v>
      </c>
      <c r="E50" s="5">
        <v>1</v>
      </c>
      <c r="F50" s="5">
        <v>5</v>
      </c>
      <c r="G50" s="5">
        <v>1</v>
      </c>
      <c r="H50" s="5">
        <v>4</v>
      </c>
      <c r="I50" s="6">
        <v>1</v>
      </c>
      <c r="J50" s="6">
        <v>3</v>
      </c>
      <c r="K50" s="6" t="s">
        <v>590</v>
      </c>
      <c r="L50" s="5" t="s">
        <v>590</v>
      </c>
      <c r="M50" s="5">
        <v>16</v>
      </c>
    </row>
    <row r="51" spans="1:13" ht="13.5" customHeight="1">
      <c r="A51" s="5"/>
      <c r="B51" s="5">
        <v>0</v>
      </c>
      <c r="C51" s="5" t="s">
        <v>593</v>
      </c>
      <c r="D51" s="5">
        <v>1</v>
      </c>
      <c r="E51" s="5">
        <v>1</v>
      </c>
      <c r="F51" s="5" t="s">
        <v>590</v>
      </c>
      <c r="G51" s="5" t="s">
        <v>590</v>
      </c>
      <c r="H51" s="5">
        <v>1</v>
      </c>
      <c r="I51" s="6" t="s">
        <v>590</v>
      </c>
      <c r="J51" s="6" t="s">
        <v>590</v>
      </c>
      <c r="K51" s="6" t="s">
        <v>590</v>
      </c>
      <c r="L51" s="5">
        <v>1</v>
      </c>
      <c r="M51" s="5">
        <v>0</v>
      </c>
    </row>
    <row r="52" spans="1:13" ht="13.5" customHeight="1">
      <c r="A52" s="7">
        <v>15919</v>
      </c>
      <c r="B52" s="5">
        <v>11</v>
      </c>
      <c r="C52" s="5" t="s">
        <v>591</v>
      </c>
      <c r="D52" s="5">
        <v>1</v>
      </c>
      <c r="E52" s="5" t="s">
        <v>590</v>
      </c>
      <c r="F52" s="5">
        <v>1</v>
      </c>
      <c r="G52" s="5" t="s">
        <v>590</v>
      </c>
      <c r="H52" s="5">
        <v>1</v>
      </c>
      <c r="I52" s="6" t="s">
        <v>590</v>
      </c>
      <c r="J52" s="6">
        <v>1</v>
      </c>
      <c r="K52" s="6" t="s">
        <v>590</v>
      </c>
      <c r="L52" s="5" t="s">
        <v>590</v>
      </c>
      <c r="M52" s="5">
        <v>11</v>
      </c>
    </row>
    <row r="53" spans="1:13" ht="13.5" customHeight="1">
      <c r="A53" s="5"/>
      <c r="B53" s="5">
        <v>16</v>
      </c>
      <c r="C53" s="5" t="s">
        <v>592</v>
      </c>
      <c r="D53" s="5">
        <v>14</v>
      </c>
      <c r="E53" s="5">
        <v>1</v>
      </c>
      <c r="F53" s="5">
        <v>8</v>
      </c>
      <c r="G53" s="5">
        <v>5</v>
      </c>
      <c r="H53" s="5">
        <v>6</v>
      </c>
      <c r="I53" s="6">
        <v>1</v>
      </c>
      <c r="J53" s="6">
        <v>4</v>
      </c>
      <c r="K53" s="6" t="s">
        <v>590</v>
      </c>
      <c r="L53" s="5">
        <v>1</v>
      </c>
      <c r="M53" s="5">
        <v>24</v>
      </c>
    </row>
    <row r="54" spans="1:13" ht="13.5" customHeight="1">
      <c r="A54" s="5"/>
      <c r="B54" s="5">
        <v>0</v>
      </c>
      <c r="C54" s="5" t="s">
        <v>593</v>
      </c>
      <c r="D54" s="5">
        <v>7</v>
      </c>
      <c r="E54" s="5">
        <v>6</v>
      </c>
      <c r="F54" s="5">
        <v>1</v>
      </c>
      <c r="G54" s="5" t="s">
        <v>590</v>
      </c>
      <c r="H54" s="5">
        <v>7</v>
      </c>
      <c r="I54" s="6" t="s">
        <v>590</v>
      </c>
      <c r="J54" s="6" t="s">
        <v>590</v>
      </c>
      <c r="K54" s="6" t="s">
        <v>590</v>
      </c>
      <c r="L54" s="5">
        <v>7</v>
      </c>
      <c r="M54" s="5">
        <v>0</v>
      </c>
    </row>
    <row r="55" spans="1:13" ht="13.5" customHeight="1">
      <c r="A55" s="7">
        <v>15950</v>
      </c>
      <c r="B55" s="5">
        <v>11</v>
      </c>
      <c r="C55" s="5" t="s">
        <v>591</v>
      </c>
      <c r="D55" s="5">
        <v>1</v>
      </c>
      <c r="E55" s="5" t="s">
        <v>590</v>
      </c>
      <c r="F55" s="5">
        <v>1</v>
      </c>
      <c r="G55" s="5" t="s">
        <v>590</v>
      </c>
      <c r="H55" s="5">
        <v>9</v>
      </c>
      <c r="I55" s="6">
        <v>2</v>
      </c>
      <c r="J55" s="6">
        <v>3</v>
      </c>
      <c r="K55" s="6" t="s">
        <v>590</v>
      </c>
      <c r="L55" s="5">
        <v>4</v>
      </c>
      <c r="M55" s="5">
        <v>3</v>
      </c>
    </row>
    <row r="56" spans="1:13" ht="13.5" customHeight="1">
      <c r="A56" s="5"/>
      <c r="B56" s="5">
        <v>24</v>
      </c>
      <c r="C56" s="5" t="s">
        <v>592</v>
      </c>
      <c r="D56" s="5">
        <v>7</v>
      </c>
      <c r="E56" s="5">
        <v>1</v>
      </c>
      <c r="F56" s="5">
        <v>6</v>
      </c>
      <c r="G56" s="5" t="s">
        <v>590</v>
      </c>
      <c r="H56" s="5">
        <v>8</v>
      </c>
      <c r="I56" s="6">
        <v>2</v>
      </c>
      <c r="J56" s="6">
        <v>1</v>
      </c>
      <c r="K56" s="6" t="s">
        <v>590</v>
      </c>
      <c r="L56" s="5">
        <v>5</v>
      </c>
      <c r="M56" s="5">
        <v>23</v>
      </c>
    </row>
    <row r="57" spans="1:13" ht="13.5" customHeight="1">
      <c r="A57" s="5"/>
      <c r="B57" s="5">
        <v>0</v>
      </c>
      <c r="C57" s="5" t="s">
        <v>593</v>
      </c>
      <c r="D57" s="5">
        <v>7</v>
      </c>
      <c r="E57" s="5">
        <v>1</v>
      </c>
      <c r="F57" s="5">
        <v>1</v>
      </c>
      <c r="G57" s="5">
        <v>5</v>
      </c>
      <c r="H57" s="5" t="s">
        <v>590</v>
      </c>
      <c r="I57" s="6" t="s">
        <v>590</v>
      </c>
      <c r="J57" s="6" t="s">
        <v>590</v>
      </c>
      <c r="K57" s="6" t="s">
        <v>590</v>
      </c>
      <c r="L57" s="5" t="s">
        <v>590</v>
      </c>
      <c r="M57" s="5">
        <v>7</v>
      </c>
    </row>
    <row r="58" spans="1:13" ht="13.5" customHeight="1">
      <c r="A58" s="7">
        <v>15980</v>
      </c>
      <c r="B58" s="5">
        <v>3</v>
      </c>
      <c r="C58" s="5" t="s">
        <v>591</v>
      </c>
      <c r="D58" s="5" t="s">
        <v>590</v>
      </c>
      <c r="E58" s="5" t="s">
        <v>590</v>
      </c>
      <c r="F58" s="5" t="s">
        <v>590</v>
      </c>
      <c r="G58" s="5" t="s">
        <v>590</v>
      </c>
      <c r="H58" s="5" t="s">
        <v>590</v>
      </c>
      <c r="I58" s="6" t="s">
        <v>590</v>
      </c>
      <c r="J58" s="6" t="s">
        <v>590</v>
      </c>
      <c r="K58" s="6" t="s">
        <v>590</v>
      </c>
      <c r="L58" s="5" t="s">
        <v>590</v>
      </c>
      <c r="M58" s="5">
        <v>3</v>
      </c>
    </row>
    <row r="59" spans="1:13" ht="13.5" customHeight="1">
      <c r="A59" s="5"/>
      <c r="B59" s="5">
        <v>23</v>
      </c>
      <c r="C59" s="5" t="s">
        <v>592</v>
      </c>
      <c r="D59" s="5">
        <v>1</v>
      </c>
      <c r="E59" s="5" t="s">
        <v>590</v>
      </c>
      <c r="F59" s="5">
        <v>1</v>
      </c>
      <c r="G59" s="5" t="s">
        <v>590</v>
      </c>
      <c r="H59" s="5">
        <v>2</v>
      </c>
      <c r="I59" s="6" t="s">
        <v>590</v>
      </c>
      <c r="J59" s="6">
        <v>1</v>
      </c>
      <c r="K59" s="6">
        <v>1</v>
      </c>
      <c r="L59" s="5" t="s">
        <v>590</v>
      </c>
      <c r="M59" s="5">
        <v>22</v>
      </c>
    </row>
    <row r="60" spans="1:13" ht="13.5" customHeight="1">
      <c r="A60" s="5"/>
      <c r="B60" s="5">
        <v>7</v>
      </c>
      <c r="C60" s="5" t="s">
        <v>593</v>
      </c>
      <c r="D60" s="5" t="s">
        <v>590</v>
      </c>
      <c r="E60" s="5" t="s">
        <v>590</v>
      </c>
      <c r="F60" s="5" t="s">
        <v>590</v>
      </c>
      <c r="G60" s="5" t="s">
        <v>590</v>
      </c>
      <c r="H60" s="5">
        <v>1</v>
      </c>
      <c r="I60" s="6" t="s">
        <v>590</v>
      </c>
      <c r="J60" s="6">
        <v>1</v>
      </c>
      <c r="K60" s="6" t="s">
        <v>590</v>
      </c>
      <c r="L60" s="5" t="s">
        <v>590</v>
      </c>
      <c r="M60" s="5">
        <v>6</v>
      </c>
    </row>
    <row r="61" spans="1:13" ht="13.5" customHeight="1">
      <c r="A61" s="7">
        <v>16011</v>
      </c>
      <c r="B61" s="5">
        <v>3</v>
      </c>
      <c r="C61" s="5" t="s">
        <v>591</v>
      </c>
      <c r="D61" s="5">
        <v>2</v>
      </c>
      <c r="E61" s="5" t="s">
        <v>590</v>
      </c>
      <c r="F61" s="5" t="s">
        <v>590</v>
      </c>
      <c r="G61" s="5">
        <v>2</v>
      </c>
      <c r="H61" s="5">
        <v>2</v>
      </c>
      <c r="I61" s="6" t="s">
        <v>590</v>
      </c>
      <c r="J61" s="6" t="s">
        <v>590</v>
      </c>
      <c r="K61" s="6">
        <v>2</v>
      </c>
      <c r="L61" s="5" t="s">
        <v>590</v>
      </c>
      <c r="M61" s="5">
        <v>3</v>
      </c>
    </row>
    <row r="62" spans="1:13" ht="13.5" customHeight="1">
      <c r="A62" s="5"/>
      <c r="B62" s="5">
        <v>22</v>
      </c>
      <c r="C62" s="5" t="s">
        <v>592</v>
      </c>
      <c r="D62" s="5">
        <v>5</v>
      </c>
      <c r="E62" s="5" t="s">
        <v>590</v>
      </c>
      <c r="F62" s="5">
        <v>5</v>
      </c>
      <c r="G62" s="5" t="s">
        <v>590</v>
      </c>
      <c r="H62" s="5" t="s">
        <v>590</v>
      </c>
      <c r="I62" s="6" t="s">
        <v>590</v>
      </c>
      <c r="J62" s="6" t="s">
        <v>590</v>
      </c>
      <c r="K62" s="6" t="s">
        <v>590</v>
      </c>
      <c r="L62" s="5" t="s">
        <v>590</v>
      </c>
      <c r="M62" s="5">
        <v>27</v>
      </c>
    </row>
    <row r="63" spans="1:13" ht="13.5" customHeight="1">
      <c r="A63" s="5"/>
      <c r="B63" s="5">
        <v>6</v>
      </c>
      <c r="C63" s="5" t="s">
        <v>593</v>
      </c>
      <c r="D63" s="5">
        <v>1</v>
      </c>
      <c r="E63" s="5">
        <v>1</v>
      </c>
      <c r="F63" s="5" t="s">
        <v>590</v>
      </c>
      <c r="G63" s="5" t="s">
        <v>590</v>
      </c>
      <c r="H63" s="5">
        <v>1</v>
      </c>
      <c r="I63" s="6" t="s">
        <v>590</v>
      </c>
      <c r="J63" s="6">
        <v>1</v>
      </c>
      <c r="K63" s="6" t="s">
        <v>590</v>
      </c>
      <c r="L63" s="5" t="s">
        <v>590</v>
      </c>
      <c r="M63" s="5">
        <v>6</v>
      </c>
    </row>
    <row r="64" spans="1:13" ht="13.5" customHeight="1">
      <c r="A64" s="7">
        <v>16041</v>
      </c>
      <c r="B64" s="5">
        <v>3</v>
      </c>
      <c r="C64" s="5" t="s">
        <v>591</v>
      </c>
      <c r="D64" s="5" t="s">
        <v>590</v>
      </c>
      <c r="E64" s="5" t="s">
        <v>590</v>
      </c>
      <c r="F64" s="5" t="s">
        <v>590</v>
      </c>
      <c r="G64" s="5" t="s">
        <v>590</v>
      </c>
      <c r="H64" s="5" t="s">
        <v>590</v>
      </c>
      <c r="I64" s="6" t="s">
        <v>590</v>
      </c>
      <c r="J64" s="6" t="s">
        <v>590</v>
      </c>
      <c r="K64" s="6" t="s">
        <v>590</v>
      </c>
      <c r="L64" s="5" t="s">
        <v>590</v>
      </c>
      <c r="M64" s="5">
        <v>3</v>
      </c>
    </row>
    <row r="65" spans="1:13" ht="13.5" customHeight="1">
      <c r="A65" s="5"/>
      <c r="B65" s="5">
        <v>27</v>
      </c>
      <c r="C65" s="5" t="s">
        <v>592</v>
      </c>
      <c r="D65" s="5">
        <v>2</v>
      </c>
      <c r="E65" s="5" t="s">
        <v>590</v>
      </c>
      <c r="F65" s="5" t="s">
        <v>590</v>
      </c>
      <c r="G65" s="5">
        <v>2</v>
      </c>
      <c r="H65" s="5">
        <v>3</v>
      </c>
      <c r="I65" s="6">
        <v>1</v>
      </c>
      <c r="J65" s="6">
        <v>2</v>
      </c>
      <c r="K65" s="6" t="s">
        <v>590</v>
      </c>
      <c r="L65" s="5" t="s">
        <v>590</v>
      </c>
      <c r="M65" s="5">
        <v>26</v>
      </c>
    </row>
    <row r="66" spans="1:13" ht="13.5" customHeight="1">
      <c r="A66" s="5"/>
      <c r="B66" s="5">
        <v>6</v>
      </c>
      <c r="C66" s="5" t="s">
        <v>593</v>
      </c>
      <c r="D66" s="5">
        <v>4</v>
      </c>
      <c r="E66" s="5">
        <v>2</v>
      </c>
      <c r="F66" s="5">
        <v>2</v>
      </c>
      <c r="G66" s="5" t="s">
        <v>590</v>
      </c>
      <c r="H66" s="5" t="s">
        <v>590</v>
      </c>
      <c r="I66" s="6" t="s">
        <v>590</v>
      </c>
      <c r="J66" s="6" t="s">
        <v>590</v>
      </c>
      <c r="K66" s="6" t="s">
        <v>590</v>
      </c>
      <c r="L66" s="5" t="s">
        <v>590</v>
      </c>
      <c r="M66" s="5">
        <v>10</v>
      </c>
    </row>
    <row r="67" spans="1:13" ht="13.5" customHeight="1">
      <c r="A67" s="5"/>
      <c r="B67" s="5"/>
      <c r="C67" s="5"/>
      <c r="D67" s="5"/>
      <c r="E67" s="5"/>
      <c r="F67" s="5"/>
      <c r="G67" s="5"/>
      <c r="H67" s="5"/>
      <c r="I67" s="5">
        <f>SUM(I40:I66)</f>
        <v>24</v>
      </c>
      <c r="J67" s="5">
        <f>SUM(J40:J66)</f>
        <v>53</v>
      </c>
      <c r="K67" s="5">
        <f>SUM(K40:K66)</f>
        <v>6</v>
      </c>
      <c r="L67" s="5"/>
      <c r="M67" s="5"/>
    </row>
    <row r="68" spans="1:13" ht="13.5" customHeight="1">
      <c r="A68" s="125" t="s">
        <v>450</v>
      </c>
      <c r="B68" s="115"/>
      <c r="C68" s="44" t="s">
        <v>449</v>
      </c>
      <c r="D68" s="5"/>
      <c r="E68" s="5"/>
      <c r="F68" s="5"/>
      <c r="G68" s="5"/>
      <c r="H68" s="5"/>
      <c r="I68" s="125">
        <f>SUM(I67:J67)</f>
        <v>77</v>
      </c>
      <c r="J68" s="115"/>
      <c r="K68" s="44">
        <v>6</v>
      </c>
      <c r="L68" s="5"/>
      <c r="M68" s="5"/>
    </row>
    <row r="69" spans="1:13" ht="13.5" customHeight="1">
      <c r="A69" s="143" t="s">
        <v>567</v>
      </c>
      <c r="B69" s="144"/>
      <c r="C69" s="124"/>
      <c r="D69" s="5"/>
      <c r="E69" s="5"/>
      <c r="F69" s="5"/>
      <c r="G69" s="5"/>
      <c r="H69" s="5"/>
      <c r="I69" s="143">
        <f>SUM(I67:K67)</f>
        <v>83</v>
      </c>
      <c r="J69" s="144"/>
      <c r="K69" s="124"/>
      <c r="L69" s="5"/>
      <c r="M69" s="5"/>
    </row>
    <row r="70" spans="1:13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3.5" customHeight="1">
      <c r="A71" s="7">
        <v>16072</v>
      </c>
      <c r="B71" s="5">
        <v>3</v>
      </c>
      <c r="C71" s="5" t="s">
        <v>591</v>
      </c>
      <c r="D71" s="5">
        <v>2</v>
      </c>
      <c r="E71" s="5" t="s">
        <v>590</v>
      </c>
      <c r="F71" s="5">
        <v>2</v>
      </c>
      <c r="G71" s="5" t="s">
        <v>590</v>
      </c>
      <c r="H71" s="5">
        <v>2</v>
      </c>
      <c r="I71" s="6">
        <v>1</v>
      </c>
      <c r="J71" s="6">
        <v>1</v>
      </c>
      <c r="K71" s="6" t="s">
        <v>590</v>
      </c>
      <c r="L71" s="5" t="s">
        <v>590</v>
      </c>
      <c r="M71" s="5">
        <v>3</v>
      </c>
    </row>
    <row r="72" spans="1:13" ht="13.5" customHeight="1">
      <c r="A72" s="5"/>
      <c r="B72" s="5">
        <v>26</v>
      </c>
      <c r="C72" s="5" t="s">
        <v>592</v>
      </c>
      <c r="D72" s="5" t="s">
        <v>590</v>
      </c>
      <c r="E72" s="5" t="s">
        <v>590</v>
      </c>
      <c r="F72" s="5" t="s">
        <v>590</v>
      </c>
      <c r="G72" s="5" t="s">
        <v>590</v>
      </c>
      <c r="H72" s="5">
        <v>5</v>
      </c>
      <c r="I72" s="6">
        <v>3</v>
      </c>
      <c r="J72" s="6">
        <v>2</v>
      </c>
      <c r="K72" s="6" t="s">
        <v>590</v>
      </c>
      <c r="L72" s="5" t="s">
        <v>590</v>
      </c>
      <c r="M72" s="5">
        <v>21</v>
      </c>
    </row>
    <row r="73" spans="1:13" ht="13.5" customHeight="1">
      <c r="A73" s="5"/>
      <c r="B73" s="5">
        <v>10</v>
      </c>
      <c r="C73" s="5" t="s">
        <v>593</v>
      </c>
      <c r="D73" s="5">
        <v>2</v>
      </c>
      <c r="E73" s="5" t="s">
        <v>590</v>
      </c>
      <c r="F73" s="5">
        <v>2</v>
      </c>
      <c r="G73" s="5" t="s">
        <v>590</v>
      </c>
      <c r="H73" s="5">
        <v>7</v>
      </c>
      <c r="I73" s="6">
        <v>1</v>
      </c>
      <c r="J73" s="6">
        <v>6</v>
      </c>
      <c r="K73" s="6" t="s">
        <v>590</v>
      </c>
      <c r="L73" s="5" t="s">
        <v>590</v>
      </c>
      <c r="M73" s="5">
        <v>5</v>
      </c>
    </row>
    <row r="74" spans="1:13" ht="13.5" customHeight="1">
      <c r="A74" s="7">
        <v>16103</v>
      </c>
      <c r="B74" s="5">
        <v>3</v>
      </c>
      <c r="C74" s="5" t="s">
        <v>591</v>
      </c>
      <c r="D74" s="5">
        <v>1</v>
      </c>
      <c r="E74" s="5" t="s">
        <v>590</v>
      </c>
      <c r="F74" s="5">
        <v>1</v>
      </c>
      <c r="G74" s="5" t="s">
        <v>590</v>
      </c>
      <c r="H74" s="5">
        <v>1</v>
      </c>
      <c r="I74" s="6">
        <v>1</v>
      </c>
      <c r="J74" s="6" t="s">
        <v>590</v>
      </c>
      <c r="K74" s="6" t="s">
        <v>590</v>
      </c>
      <c r="L74" s="5" t="s">
        <v>590</v>
      </c>
      <c r="M74" s="5">
        <v>3</v>
      </c>
    </row>
    <row r="75" spans="1:13" ht="13.5" customHeight="1">
      <c r="A75" s="5"/>
      <c r="B75" s="5">
        <v>21</v>
      </c>
      <c r="C75" s="5" t="s">
        <v>592</v>
      </c>
      <c r="D75" s="5">
        <v>5</v>
      </c>
      <c r="E75" s="5" t="s">
        <v>590</v>
      </c>
      <c r="F75" s="5">
        <v>5</v>
      </c>
      <c r="G75" s="5" t="s">
        <v>590</v>
      </c>
      <c r="H75" s="5">
        <v>7</v>
      </c>
      <c r="I75" s="6">
        <v>3</v>
      </c>
      <c r="J75" s="6">
        <v>4</v>
      </c>
      <c r="K75" s="6" t="s">
        <v>590</v>
      </c>
      <c r="L75" s="5" t="s">
        <v>590</v>
      </c>
      <c r="M75" s="5">
        <v>19</v>
      </c>
    </row>
    <row r="76" spans="1:13" ht="13.5" customHeight="1">
      <c r="A76" s="5"/>
      <c r="B76" s="5">
        <v>5</v>
      </c>
      <c r="C76" s="5" t="s">
        <v>593</v>
      </c>
      <c r="D76" s="5">
        <v>2</v>
      </c>
      <c r="E76" s="5">
        <v>1</v>
      </c>
      <c r="F76" s="5">
        <v>1</v>
      </c>
      <c r="G76" s="5" t="s">
        <v>590</v>
      </c>
      <c r="H76" s="5">
        <v>1</v>
      </c>
      <c r="I76" s="6" t="s">
        <v>590</v>
      </c>
      <c r="J76" s="6">
        <v>1</v>
      </c>
      <c r="K76" s="6" t="s">
        <v>590</v>
      </c>
      <c r="L76" s="5" t="s">
        <v>590</v>
      </c>
      <c r="M76" s="5">
        <v>6</v>
      </c>
    </row>
    <row r="77" spans="1:13" ht="13.5" customHeight="1">
      <c r="A77" s="7">
        <v>16132</v>
      </c>
      <c r="B77" s="5">
        <v>3</v>
      </c>
      <c r="C77" s="5" t="s">
        <v>591</v>
      </c>
      <c r="D77" s="5" t="s">
        <v>590</v>
      </c>
      <c r="E77" s="5" t="s">
        <v>590</v>
      </c>
      <c r="F77" s="5" t="s">
        <v>590</v>
      </c>
      <c r="G77" s="5" t="s">
        <v>590</v>
      </c>
      <c r="H77" s="5">
        <v>2</v>
      </c>
      <c r="I77" s="6" t="s">
        <v>590</v>
      </c>
      <c r="J77" s="6">
        <v>1</v>
      </c>
      <c r="K77" s="6">
        <v>1</v>
      </c>
      <c r="L77" s="5" t="s">
        <v>590</v>
      </c>
      <c r="M77" s="5">
        <v>1</v>
      </c>
    </row>
    <row r="78" spans="1:13" ht="13.5" customHeight="1">
      <c r="A78" s="5"/>
      <c r="B78" s="5">
        <v>19</v>
      </c>
      <c r="C78" s="5" t="s">
        <v>592</v>
      </c>
      <c r="D78" s="5">
        <v>5</v>
      </c>
      <c r="E78" s="5">
        <v>1</v>
      </c>
      <c r="F78" s="5">
        <v>4</v>
      </c>
      <c r="G78" s="5" t="s">
        <v>590</v>
      </c>
      <c r="H78" s="5">
        <v>13</v>
      </c>
      <c r="I78" s="6">
        <v>3</v>
      </c>
      <c r="J78" s="6">
        <v>10</v>
      </c>
      <c r="K78" s="6" t="s">
        <v>590</v>
      </c>
      <c r="L78" s="5" t="s">
        <v>590</v>
      </c>
      <c r="M78" s="5">
        <v>11</v>
      </c>
    </row>
    <row r="79" spans="1:13" ht="13.5" customHeight="1">
      <c r="A79" s="5"/>
      <c r="B79" s="5">
        <v>6</v>
      </c>
      <c r="C79" s="5" t="s">
        <v>593</v>
      </c>
      <c r="D79" s="5">
        <v>5</v>
      </c>
      <c r="E79" s="5">
        <v>5</v>
      </c>
      <c r="F79" s="5" t="s">
        <v>590</v>
      </c>
      <c r="G79" s="5" t="s">
        <v>590</v>
      </c>
      <c r="H79" s="5" t="s">
        <v>590</v>
      </c>
      <c r="I79" s="6" t="s">
        <v>590</v>
      </c>
      <c r="J79" s="6" t="s">
        <v>590</v>
      </c>
      <c r="K79" s="6" t="s">
        <v>590</v>
      </c>
      <c r="L79" s="5" t="s">
        <v>590</v>
      </c>
      <c r="M79" s="5">
        <v>11</v>
      </c>
    </row>
    <row r="80" spans="1:13" ht="13.5" customHeight="1">
      <c r="A80" s="7">
        <v>16163</v>
      </c>
      <c r="B80" s="5">
        <v>1</v>
      </c>
      <c r="C80" s="5" t="s">
        <v>591</v>
      </c>
      <c r="D80" s="5" t="s">
        <v>590</v>
      </c>
      <c r="E80" s="5" t="s">
        <v>590</v>
      </c>
      <c r="F80" s="5" t="s">
        <v>590</v>
      </c>
      <c r="G80" s="5" t="s">
        <v>590</v>
      </c>
      <c r="H80" s="5" t="s">
        <v>590</v>
      </c>
      <c r="I80" s="6" t="s">
        <v>590</v>
      </c>
      <c r="J80" s="6" t="s">
        <v>590</v>
      </c>
      <c r="K80" s="6" t="s">
        <v>590</v>
      </c>
      <c r="L80" s="5" t="s">
        <v>590</v>
      </c>
      <c r="M80" s="5">
        <v>1</v>
      </c>
    </row>
    <row r="81" spans="1:13" ht="13.5" customHeight="1">
      <c r="A81" s="5"/>
      <c r="B81" s="5">
        <v>11</v>
      </c>
      <c r="C81" s="5" t="s">
        <v>592</v>
      </c>
      <c r="D81" s="5">
        <v>3</v>
      </c>
      <c r="E81" s="5" t="s">
        <v>590</v>
      </c>
      <c r="F81" s="5">
        <v>3</v>
      </c>
      <c r="G81" s="5" t="s">
        <v>590</v>
      </c>
      <c r="H81" s="5">
        <v>3</v>
      </c>
      <c r="I81" s="6">
        <v>2</v>
      </c>
      <c r="J81" s="6">
        <v>1</v>
      </c>
      <c r="K81" s="6" t="s">
        <v>590</v>
      </c>
      <c r="L81" s="5" t="s">
        <v>590</v>
      </c>
      <c r="M81" s="5">
        <v>11</v>
      </c>
    </row>
    <row r="82" spans="1:13" ht="13.5" customHeight="1">
      <c r="A82" s="5"/>
      <c r="B82" s="5">
        <v>11</v>
      </c>
      <c r="C82" s="5" t="s">
        <v>593</v>
      </c>
      <c r="D82" s="5">
        <v>12</v>
      </c>
      <c r="E82" s="5">
        <v>7</v>
      </c>
      <c r="F82" s="5" t="s">
        <v>590</v>
      </c>
      <c r="G82" s="5">
        <v>5</v>
      </c>
      <c r="H82" s="5">
        <v>10</v>
      </c>
      <c r="I82" s="6">
        <v>3</v>
      </c>
      <c r="J82" s="6">
        <v>6</v>
      </c>
      <c r="K82" s="6" t="s">
        <v>590</v>
      </c>
      <c r="L82" s="5">
        <v>1</v>
      </c>
      <c r="M82" s="5">
        <v>13</v>
      </c>
    </row>
    <row r="83" spans="1:13" ht="13.5" customHeight="1">
      <c r="A83" s="7">
        <v>16193</v>
      </c>
      <c r="B83" s="5">
        <v>1</v>
      </c>
      <c r="C83" s="5" t="s">
        <v>591</v>
      </c>
      <c r="D83" s="5" t="s">
        <v>590</v>
      </c>
      <c r="E83" s="5" t="s">
        <v>590</v>
      </c>
      <c r="F83" s="5" t="s">
        <v>590</v>
      </c>
      <c r="G83" s="5" t="s">
        <v>590</v>
      </c>
      <c r="H83" s="5">
        <v>1</v>
      </c>
      <c r="I83" s="6" t="s">
        <v>590</v>
      </c>
      <c r="J83" s="6" t="s">
        <v>590</v>
      </c>
      <c r="K83" s="6" t="s">
        <v>590</v>
      </c>
      <c r="L83" s="5">
        <v>1</v>
      </c>
      <c r="M83" s="5">
        <v>0</v>
      </c>
    </row>
    <row r="84" spans="1:13" ht="13.5" customHeight="1">
      <c r="A84" s="5"/>
      <c r="B84" s="5">
        <v>11</v>
      </c>
      <c r="C84" s="5" t="s">
        <v>592</v>
      </c>
      <c r="D84" s="5">
        <v>5</v>
      </c>
      <c r="E84" s="5" t="s">
        <v>590</v>
      </c>
      <c r="F84" s="5">
        <v>5</v>
      </c>
      <c r="G84" s="5" t="s">
        <v>590</v>
      </c>
      <c r="H84" s="5">
        <v>9</v>
      </c>
      <c r="I84" s="6">
        <v>2</v>
      </c>
      <c r="J84" s="6">
        <v>7</v>
      </c>
      <c r="K84" s="6" t="s">
        <v>590</v>
      </c>
      <c r="L84" s="5" t="s">
        <v>590</v>
      </c>
      <c r="M84" s="5">
        <v>7</v>
      </c>
    </row>
    <row r="85" spans="1:13" ht="13.5" customHeight="1">
      <c r="A85" s="5"/>
      <c r="B85" s="5">
        <v>13</v>
      </c>
      <c r="C85" s="5" t="s">
        <v>593</v>
      </c>
      <c r="D85" s="5">
        <v>20</v>
      </c>
      <c r="E85" s="5">
        <v>14</v>
      </c>
      <c r="F85" s="5">
        <v>4</v>
      </c>
      <c r="G85" s="5">
        <v>2</v>
      </c>
      <c r="H85" s="5">
        <v>9</v>
      </c>
      <c r="I85" s="6">
        <v>2</v>
      </c>
      <c r="J85" s="6">
        <v>7</v>
      </c>
      <c r="K85" s="6" t="s">
        <v>590</v>
      </c>
      <c r="L85" s="5" t="s">
        <v>590</v>
      </c>
      <c r="M85" s="5">
        <v>24</v>
      </c>
    </row>
    <row r="86" spans="1:13" ht="13.5" customHeight="1">
      <c r="A86" s="7">
        <v>16224</v>
      </c>
      <c r="B86" s="5">
        <v>7</v>
      </c>
      <c r="C86" s="5" t="s">
        <v>592</v>
      </c>
      <c r="D86" s="5" t="s">
        <v>590</v>
      </c>
      <c r="E86" s="5" t="s">
        <v>590</v>
      </c>
      <c r="F86" s="5" t="s">
        <v>590</v>
      </c>
      <c r="G86" s="5" t="s">
        <v>590</v>
      </c>
      <c r="H86" s="5">
        <v>2</v>
      </c>
      <c r="I86" s="6" t="s">
        <v>590</v>
      </c>
      <c r="J86" s="6">
        <v>1</v>
      </c>
      <c r="K86" s="6" t="s">
        <v>590</v>
      </c>
      <c r="L86" s="5">
        <v>1</v>
      </c>
      <c r="M86" s="5">
        <v>5</v>
      </c>
    </row>
    <row r="87" spans="1:13" ht="13.5" customHeight="1">
      <c r="A87" s="5"/>
      <c r="B87" s="5">
        <v>24</v>
      </c>
      <c r="C87" s="5" t="s">
        <v>593</v>
      </c>
      <c r="D87" s="5">
        <v>10</v>
      </c>
      <c r="E87" s="5">
        <v>9</v>
      </c>
      <c r="F87" s="5">
        <v>1</v>
      </c>
      <c r="G87" s="5" t="s">
        <v>590</v>
      </c>
      <c r="H87" s="5">
        <v>13</v>
      </c>
      <c r="I87" s="6">
        <v>4</v>
      </c>
      <c r="J87" s="6">
        <v>9</v>
      </c>
      <c r="K87" s="6" t="s">
        <v>590</v>
      </c>
      <c r="L87" s="5" t="s">
        <v>590</v>
      </c>
      <c r="M87" s="5">
        <v>21</v>
      </c>
    </row>
    <row r="88" spans="1:13" ht="13.5" customHeight="1">
      <c r="A88" s="7">
        <v>16254</v>
      </c>
      <c r="B88" s="5">
        <v>5</v>
      </c>
      <c r="C88" s="5" t="s">
        <v>592</v>
      </c>
      <c r="D88" s="5">
        <v>1</v>
      </c>
      <c r="E88" s="5" t="s">
        <v>590</v>
      </c>
      <c r="F88" s="5">
        <v>1</v>
      </c>
      <c r="G88" s="5" t="s">
        <v>590</v>
      </c>
      <c r="H88" s="5">
        <v>3</v>
      </c>
      <c r="I88" s="6">
        <v>1</v>
      </c>
      <c r="J88" s="6">
        <v>2</v>
      </c>
      <c r="K88" s="6" t="s">
        <v>590</v>
      </c>
      <c r="L88" s="5" t="s">
        <v>590</v>
      </c>
      <c r="M88" s="5">
        <v>3</v>
      </c>
    </row>
    <row r="89" spans="1:13" ht="13.5" customHeight="1">
      <c r="A89" s="5"/>
      <c r="B89" s="5">
        <v>21</v>
      </c>
      <c r="C89" s="5" t="s">
        <v>593</v>
      </c>
      <c r="D89" s="5">
        <v>19</v>
      </c>
      <c r="E89" s="5">
        <v>17</v>
      </c>
      <c r="F89" s="5">
        <v>2</v>
      </c>
      <c r="G89" s="5" t="s">
        <v>590</v>
      </c>
      <c r="H89" s="5">
        <v>8</v>
      </c>
      <c r="I89" s="6">
        <v>2</v>
      </c>
      <c r="J89" s="6">
        <v>5</v>
      </c>
      <c r="K89" s="6">
        <v>1</v>
      </c>
      <c r="L89" s="5" t="s">
        <v>590</v>
      </c>
      <c r="M89" s="5">
        <v>32</v>
      </c>
    </row>
    <row r="90" spans="1:13" ht="13.5" customHeight="1">
      <c r="A90" s="7">
        <v>16285</v>
      </c>
      <c r="B90" s="5">
        <v>3</v>
      </c>
      <c r="C90" s="5" t="s">
        <v>592</v>
      </c>
      <c r="D90" s="5">
        <v>3</v>
      </c>
      <c r="E90" s="5" t="s">
        <v>590</v>
      </c>
      <c r="F90" s="5">
        <v>3</v>
      </c>
      <c r="G90" s="5" t="s">
        <v>590</v>
      </c>
      <c r="H90" s="5">
        <v>2</v>
      </c>
      <c r="I90" s="6" t="s">
        <v>590</v>
      </c>
      <c r="J90" s="6">
        <v>2</v>
      </c>
      <c r="K90" s="6" t="s">
        <v>590</v>
      </c>
      <c r="L90" s="5" t="s">
        <v>590</v>
      </c>
      <c r="M90" s="5">
        <v>4</v>
      </c>
    </row>
    <row r="91" spans="1:13" ht="13.5" customHeight="1">
      <c r="A91" s="5"/>
      <c r="B91" s="5">
        <v>32</v>
      </c>
      <c r="C91" s="5" t="s">
        <v>593</v>
      </c>
      <c r="D91" s="5">
        <v>5</v>
      </c>
      <c r="E91" s="5">
        <v>3</v>
      </c>
      <c r="F91" s="5">
        <v>2</v>
      </c>
      <c r="G91" s="5" t="s">
        <v>590</v>
      </c>
      <c r="H91" s="5">
        <v>6</v>
      </c>
      <c r="I91" s="6">
        <v>4</v>
      </c>
      <c r="J91" s="6" t="s">
        <v>590</v>
      </c>
      <c r="K91" s="6" t="s">
        <v>590</v>
      </c>
      <c r="L91" s="5">
        <v>2</v>
      </c>
      <c r="M91" s="5">
        <v>31</v>
      </c>
    </row>
    <row r="92" spans="1:13" ht="13.5" customHeight="1">
      <c r="A92" s="7">
        <v>16316</v>
      </c>
      <c r="B92" s="5">
        <v>4</v>
      </c>
      <c r="C92" s="5" t="s">
        <v>592</v>
      </c>
      <c r="D92" s="5">
        <v>6</v>
      </c>
      <c r="E92" s="5" t="s">
        <v>590</v>
      </c>
      <c r="F92" s="5">
        <v>4</v>
      </c>
      <c r="G92" s="5">
        <v>2</v>
      </c>
      <c r="H92" s="5">
        <v>2</v>
      </c>
      <c r="I92" s="6">
        <v>1</v>
      </c>
      <c r="J92" s="6">
        <v>1</v>
      </c>
      <c r="K92" s="6" t="s">
        <v>590</v>
      </c>
      <c r="L92" s="5" t="s">
        <v>590</v>
      </c>
      <c r="M92" s="5">
        <v>8</v>
      </c>
    </row>
    <row r="93" spans="1:13" ht="13.5" customHeight="1">
      <c r="A93" s="5"/>
      <c r="B93" s="5">
        <v>31</v>
      </c>
      <c r="C93" s="5" t="s">
        <v>593</v>
      </c>
      <c r="D93" s="5">
        <v>6</v>
      </c>
      <c r="E93" s="5">
        <v>6</v>
      </c>
      <c r="F93" s="5" t="s">
        <v>590</v>
      </c>
      <c r="G93" s="5" t="s">
        <v>590</v>
      </c>
      <c r="H93" s="5">
        <v>13</v>
      </c>
      <c r="I93" s="6">
        <v>5</v>
      </c>
      <c r="J93" s="6">
        <v>7</v>
      </c>
      <c r="K93" s="6" t="s">
        <v>590</v>
      </c>
      <c r="L93" s="5">
        <v>1</v>
      </c>
      <c r="M93" s="5">
        <v>24</v>
      </c>
    </row>
    <row r="94" spans="1:13" ht="13.5" customHeight="1">
      <c r="A94" s="7">
        <v>16346</v>
      </c>
      <c r="B94" s="5">
        <v>8</v>
      </c>
      <c r="C94" s="5" t="s">
        <v>592</v>
      </c>
      <c r="D94" s="5" t="s">
        <v>590</v>
      </c>
      <c r="E94" s="5" t="s">
        <v>590</v>
      </c>
      <c r="F94" s="5" t="s">
        <v>590</v>
      </c>
      <c r="G94" s="5" t="s">
        <v>590</v>
      </c>
      <c r="H94" s="5">
        <v>8</v>
      </c>
      <c r="I94" s="6">
        <v>4</v>
      </c>
      <c r="J94" s="6">
        <v>2</v>
      </c>
      <c r="K94" s="6" t="s">
        <v>590</v>
      </c>
      <c r="L94" s="5">
        <v>2</v>
      </c>
      <c r="M94" s="5">
        <v>0</v>
      </c>
    </row>
    <row r="95" spans="1:13" ht="13.5" customHeight="1">
      <c r="A95" s="5"/>
      <c r="B95" s="5">
        <v>24</v>
      </c>
      <c r="C95" s="5" t="s">
        <v>593</v>
      </c>
      <c r="D95" s="5">
        <v>21</v>
      </c>
      <c r="E95" s="5">
        <v>16</v>
      </c>
      <c r="F95" s="5">
        <v>1</v>
      </c>
      <c r="G95" s="5">
        <v>4</v>
      </c>
      <c r="H95" s="5">
        <v>18</v>
      </c>
      <c r="I95" s="6">
        <v>6</v>
      </c>
      <c r="J95" s="6">
        <v>11</v>
      </c>
      <c r="K95" s="6" t="s">
        <v>590</v>
      </c>
      <c r="L95" s="5">
        <v>1</v>
      </c>
      <c r="M95" s="5">
        <v>27</v>
      </c>
    </row>
    <row r="96" spans="1:13" ht="13.5" customHeight="1">
      <c r="A96" s="7">
        <v>16377</v>
      </c>
      <c r="B96" s="5">
        <v>0</v>
      </c>
      <c r="C96" s="5" t="s">
        <v>592</v>
      </c>
      <c r="D96" s="5">
        <v>8</v>
      </c>
      <c r="E96" s="5" t="s">
        <v>590</v>
      </c>
      <c r="F96" s="5" t="s">
        <v>590</v>
      </c>
      <c r="G96" s="5">
        <v>8</v>
      </c>
      <c r="H96" s="5">
        <v>2</v>
      </c>
      <c r="I96" s="6" t="s">
        <v>590</v>
      </c>
      <c r="J96" s="6">
        <v>2</v>
      </c>
      <c r="K96" s="6" t="s">
        <v>590</v>
      </c>
      <c r="L96" s="5" t="s">
        <v>590</v>
      </c>
      <c r="M96" s="5">
        <v>6</v>
      </c>
    </row>
    <row r="97" spans="1:13" ht="13.5" customHeight="1">
      <c r="A97" s="5"/>
      <c r="B97" s="5">
        <v>27</v>
      </c>
      <c r="C97" s="5" t="s">
        <v>593</v>
      </c>
      <c r="D97" s="5">
        <v>9</v>
      </c>
      <c r="E97" s="5" t="s">
        <v>590</v>
      </c>
      <c r="F97" s="5" t="s">
        <v>590</v>
      </c>
      <c r="G97" s="5">
        <v>9</v>
      </c>
      <c r="H97" s="5">
        <v>7</v>
      </c>
      <c r="I97" s="6" t="s">
        <v>590</v>
      </c>
      <c r="J97" s="6">
        <v>7</v>
      </c>
      <c r="K97" s="6" t="s">
        <v>590</v>
      </c>
      <c r="L97" s="5" t="s">
        <v>590</v>
      </c>
      <c r="M97" s="5">
        <v>29</v>
      </c>
    </row>
    <row r="98" spans="1:13" ht="13.5" customHeight="1">
      <c r="A98" s="5"/>
      <c r="B98" s="5">
        <v>0</v>
      </c>
      <c r="C98" s="5" t="s">
        <v>599</v>
      </c>
      <c r="D98" s="5">
        <v>7</v>
      </c>
      <c r="E98" s="5" t="s">
        <v>590</v>
      </c>
      <c r="F98" s="5" t="s">
        <v>590</v>
      </c>
      <c r="G98" s="5">
        <v>7</v>
      </c>
      <c r="H98" s="5">
        <v>1</v>
      </c>
      <c r="I98" s="6" t="s">
        <v>590</v>
      </c>
      <c r="J98" s="6">
        <v>1</v>
      </c>
      <c r="K98" s="6" t="s">
        <v>590</v>
      </c>
      <c r="L98" s="5" t="s">
        <v>590</v>
      </c>
      <c r="M98" s="5">
        <v>6</v>
      </c>
    </row>
    <row r="99" spans="1:13" ht="13.5" customHeight="1">
      <c r="A99" s="5"/>
      <c r="B99" s="5">
        <v>0</v>
      </c>
      <c r="C99" s="5" t="s">
        <v>613</v>
      </c>
      <c r="D99" s="5">
        <v>15</v>
      </c>
      <c r="E99" s="5">
        <v>6</v>
      </c>
      <c r="F99" s="5" t="s">
        <v>590</v>
      </c>
      <c r="G99" s="5">
        <v>9</v>
      </c>
      <c r="H99" s="5">
        <v>3</v>
      </c>
      <c r="I99" s="6" t="s">
        <v>590</v>
      </c>
      <c r="J99" s="6">
        <v>3</v>
      </c>
      <c r="K99" s="6" t="s">
        <v>590</v>
      </c>
      <c r="L99" s="5" t="s">
        <v>590</v>
      </c>
      <c r="M99" s="5">
        <v>12</v>
      </c>
    </row>
    <row r="100" spans="1:13" ht="13.5" customHeight="1">
      <c r="A100" s="5"/>
      <c r="B100" s="5">
        <v>0</v>
      </c>
      <c r="C100" s="5" t="s">
        <v>614</v>
      </c>
      <c r="D100" s="5">
        <v>2</v>
      </c>
      <c r="E100" s="5" t="s">
        <v>590</v>
      </c>
      <c r="F100" s="5" t="s">
        <v>590</v>
      </c>
      <c r="G100" s="5">
        <v>2</v>
      </c>
      <c r="H100" s="5" t="s">
        <v>590</v>
      </c>
      <c r="I100" s="6" t="s">
        <v>590</v>
      </c>
      <c r="J100" s="6" t="s">
        <v>590</v>
      </c>
      <c r="K100" s="6" t="s">
        <v>590</v>
      </c>
      <c r="L100" s="5" t="s">
        <v>590</v>
      </c>
      <c r="M100" s="5">
        <v>2</v>
      </c>
    </row>
    <row r="101" spans="1:13" ht="13.5" customHeight="1">
      <c r="A101" s="7">
        <v>16407</v>
      </c>
      <c r="B101" s="5">
        <v>6</v>
      </c>
      <c r="C101" s="5" t="s">
        <v>592</v>
      </c>
      <c r="D101" s="5">
        <v>2</v>
      </c>
      <c r="E101" s="5" t="s">
        <v>590</v>
      </c>
      <c r="F101" s="5">
        <v>2</v>
      </c>
      <c r="G101" s="5" t="s">
        <v>590</v>
      </c>
      <c r="H101" s="5" t="s">
        <v>590</v>
      </c>
      <c r="I101" s="6" t="s">
        <v>590</v>
      </c>
      <c r="J101" s="6" t="s">
        <v>590</v>
      </c>
      <c r="K101" s="6" t="s">
        <v>590</v>
      </c>
      <c r="L101" s="5" t="s">
        <v>590</v>
      </c>
      <c r="M101" s="5">
        <v>8</v>
      </c>
    </row>
    <row r="102" spans="1:13" ht="13.5" customHeight="1">
      <c r="A102" s="5"/>
      <c r="B102" s="5">
        <v>29</v>
      </c>
      <c r="C102" s="5" t="s">
        <v>593</v>
      </c>
      <c r="D102" s="5">
        <v>2</v>
      </c>
      <c r="E102" s="5" t="s">
        <v>590</v>
      </c>
      <c r="F102" s="5">
        <v>1</v>
      </c>
      <c r="G102" s="5">
        <v>1</v>
      </c>
      <c r="H102" s="5">
        <v>4</v>
      </c>
      <c r="I102" s="6">
        <v>2</v>
      </c>
      <c r="J102" s="6">
        <v>2</v>
      </c>
      <c r="K102" s="6" t="s">
        <v>590</v>
      </c>
      <c r="L102" s="5" t="s">
        <v>590</v>
      </c>
      <c r="M102" s="5">
        <v>27</v>
      </c>
    </row>
    <row r="103" spans="1:13" ht="13.5" customHeight="1">
      <c r="A103" s="5"/>
      <c r="B103" s="5">
        <v>6</v>
      </c>
      <c r="C103" s="5" t="s">
        <v>599</v>
      </c>
      <c r="D103" s="5" t="s">
        <v>590</v>
      </c>
      <c r="E103" s="5" t="s">
        <v>590</v>
      </c>
      <c r="F103" s="5" t="s">
        <v>590</v>
      </c>
      <c r="G103" s="5" t="s">
        <v>590</v>
      </c>
      <c r="H103" s="5" t="s">
        <v>590</v>
      </c>
      <c r="I103" s="6" t="s">
        <v>590</v>
      </c>
      <c r="J103" s="6" t="s">
        <v>590</v>
      </c>
      <c r="K103" s="6" t="s">
        <v>590</v>
      </c>
      <c r="L103" s="5" t="s">
        <v>590</v>
      </c>
      <c r="M103" s="5">
        <v>6</v>
      </c>
    </row>
    <row r="104" spans="1:13" ht="13.5" customHeight="1">
      <c r="A104" s="5"/>
      <c r="B104" s="5">
        <v>12</v>
      </c>
      <c r="C104" s="5" t="s">
        <v>613</v>
      </c>
      <c r="D104" s="5">
        <v>1</v>
      </c>
      <c r="E104" s="5" t="s">
        <v>590</v>
      </c>
      <c r="F104" s="5" t="s">
        <v>590</v>
      </c>
      <c r="G104" s="5">
        <v>1</v>
      </c>
      <c r="H104" s="5">
        <v>1</v>
      </c>
      <c r="I104" s="6" t="s">
        <v>590</v>
      </c>
      <c r="J104" s="6">
        <v>1</v>
      </c>
      <c r="K104" s="6" t="s">
        <v>590</v>
      </c>
      <c r="L104" s="5" t="s">
        <v>590</v>
      </c>
      <c r="M104" s="5">
        <v>12</v>
      </c>
    </row>
    <row r="105" spans="1:13" ht="13.5" customHeight="1">
      <c r="A105" s="5"/>
      <c r="B105" s="5">
        <v>2</v>
      </c>
      <c r="C105" s="5" t="s">
        <v>614</v>
      </c>
      <c r="D105" s="5" t="s">
        <v>590</v>
      </c>
      <c r="E105" s="5" t="s">
        <v>590</v>
      </c>
      <c r="F105" s="5" t="s">
        <v>590</v>
      </c>
      <c r="G105" s="5" t="s">
        <v>590</v>
      </c>
      <c r="H105" s="5" t="s">
        <v>590</v>
      </c>
      <c r="I105" s="6" t="s">
        <v>590</v>
      </c>
      <c r="J105" s="6" t="s">
        <v>590</v>
      </c>
      <c r="K105" s="6" t="s">
        <v>590</v>
      </c>
      <c r="L105" s="5" t="s">
        <v>590</v>
      </c>
      <c r="M105" s="5">
        <v>2</v>
      </c>
    </row>
    <row r="106" spans="1:13" ht="13.5" customHeight="1">
      <c r="A106" s="5"/>
      <c r="B106" s="5">
        <v>0</v>
      </c>
      <c r="C106" s="5" t="s">
        <v>598</v>
      </c>
      <c r="D106" s="5">
        <v>1</v>
      </c>
      <c r="E106" s="5" t="s">
        <v>590</v>
      </c>
      <c r="F106" s="5">
        <v>1</v>
      </c>
      <c r="G106" s="5" t="s">
        <v>590</v>
      </c>
      <c r="H106" s="5" t="s">
        <v>590</v>
      </c>
      <c r="I106" s="53" t="s">
        <v>590</v>
      </c>
      <c r="J106" s="53" t="s">
        <v>590</v>
      </c>
      <c r="K106" s="53" t="s">
        <v>590</v>
      </c>
      <c r="L106" s="5" t="s">
        <v>590</v>
      </c>
      <c r="M106" s="5">
        <v>1</v>
      </c>
    </row>
    <row r="107" spans="9:11" ht="12.75">
      <c r="I107" s="35">
        <f>SUM(I71:I106)</f>
        <v>50</v>
      </c>
      <c r="J107" s="35">
        <f>SUM(J71:J106)</f>
        <v>102</v>
      </c>
      <c r="K107" s="35">
        <f>SUM(K71:K106)</f>
        <v>2</v>
      </c>
    </row>
    <row r="108" spans="1:11" ht="12.75">
      <c r="A108" s="125" t="s">
        <v>450</v>
      </c>
      <c r="B108" s="115"/>
      <c r="C108" s="44" t="s">
        <v>449</v>
      </c>
      <c r="I108" s="132">
        <f>SUM(I107:J107)</f>
        <v>152</v>
      </c>
      <c r="J108" s="133"/>
      <c r="K108" s="60">
        <v>2</v>
      </c>
    </row>
    <row r="109" spans="1:11" ht="12.75">
      <c r="A109" s="143" t="s">
        <v>567</v>
      </c>
      <c r="B109" s="144"/>
      <c r="C109" s="124"/>
      <c r="I109" s="209">
        <v>154</v>
      </c>
      <c r="J109" s="210"/>
      <c r="K109" s="211"/>
    </row>
    <row r="110" spans="9:11" ht="12.75">
      <c r="I110" s="97"/>
      <c r="J110" s="97"/>
      <c r="K110" s="97"/>
    </row>
    <row r="111" spans="1:13" ht="25.5">
      <c r="A111" s="85"/>
      <c r="B111" s="85"/>
      <c r="C111" s="85"/>
      <c r="D111" s="85"/>
      <c r="E111" s="85"/>
      <c r="F111" s="85"/>
      <c r="G111" s="85"/>
      <c r="H111" s="85"/>
      <c r="I111" s="99"/>
      <c r="J111" s="101" t="s">
        <v>567</v>
      </c>
      <c r="K111" s="100" t="s">
        <v>568</v>
      </c>
      <c r="L111" s="35" t="s">
        <v>637</v>
      </c>
      <c r="M111" s="103" t="s">
        <v>526</v>
      </c>
    </row>
    <row r="112" spans="1:13" ht="12.75">
      <c r="A112" s="158">
        <v>1942</v>
      </c>
      <c r="B112" s="161"/>
      <c r="C112" s="161"/>
      <c r="D112" s="162"/>
      <c r="E112" s="85"/>
      <c r="F112" s="85"/>
      <c r="G112" s="85"/>
      <c r="H112" s="85"/>
      <c r="I112" s="99"/>
      <c r="J112" s="99">
        <v>51</v>
      </c>
      <c r="K112" s="99">
        <v>46</v>
      </c>
      <c r="L112" s="35">
        <v>45</v>
      </c>
      <c r="M112" s="102">
        <v>0.882</v>
      </c>
    </row>
    <row r="113" spans="1:13" ht="12.75">
      <c r="A113" s="158">
        <v>1943</v>
      </c>
      <c r="B113" s="161"/>
      <c r="C113" s="161"/>
      <c r="D113" s="162"/>
      <c r="E113" s="85"/>
      <c r="F113" s="85"/>
      <c r="G113" s="85"/>
      <c r="H113" s="85"/>
      <c r="I113" s="99"/>
      <c r="J113" s="99">
        <v>83</v>
      </c>
      <c r="K113" s="99">
        <v>77</v>
      </c>
      <c r="L113" s="35">
        <v>82</v>
      </c>
      <c r="M113" s="102">
        <v>0.988</v>
      </c>
    </row>
    <row r="114" spans="1:13" ht="12.75">
      <c r="A114" s="158">
        <v>1944</v>
      </c>
      <c r="B114" s="161"/>
      <c r="C114" s="161"/>
      <c r="D114" s="162"/>
      <c r="E114" s="85"/>
      <c r="F114" s="85"/>
      <c r="G114" s="85"/>
      <c r="H114" s="85"/>
      <c r="I114" s="99"/>
      <c r="J114" s="99">
        <v>152</v>
      </c>
      <c r="K114" s="99">
        <v>144</v>
      </c>
      <c r="L114" s="35">
        <v>37</v>
      </c>
      <c r="M114" s="102">
        <v>0.243</v>
      </c>
    </row>
    <row r="115" spans="1:13" ht="12.75">
      <c r="A115" s="155" t="s">
        <v>563</v>
      </c>
      <c r="B115" s="155"/>
      <c r="C115" s="155"/>
      <c r="D115" s="155"/>
      <c r="E115" s="85"/>
      <c r="F115" s="85"/>
      <c r="G115" s="85"/>
      <c r="H115" s="85"/>
      <c r="I115" s="99"/>
      <c r="J115" s="99">
        <f>SUM(I38,I40:K48)</f>
        <v>103</v>
      </c>
      <c r="K115" s="99">
        <f>SUM(I37,I40:J48)</f>
        <v>95</v>
      </c>
      <c r="L115" s="35">
        <v>93</v>
      </c>
      <c r="M115" s="102">
        <v>0.903</v>
      </c>
    </row>
    <row r="116" spans="1:13" ht="12.75">
      <c r="A116" s="155" t="s">
        <v>564</v>
      </c>
      <c r="B116" s="155"/>
      <c r="C116" s="155"/>
      <c r="D116" s="155"/>
      <c r="E116" s="85"/>
      <c r="F116" s="85"/>
      <c r="G116" s="85"/>
      <c r="H116" s="85"/>
      <c r="I116" s="99"/>
      <c r="J116" s="99">
        <f>SUM(I47:K66,I71:K85)</f>
        <v>109</v>
      </c>
      <c r="K116" s="99">
        <f>SUM(I47:J66,I71:J85)</f>
        <v>103</v>
      </c>
      <c r="L116" s="35">
        <v>29</v>
      </c>
      <c r="M116" s="102">
        <v>0.266</v>
      </c>
    </row>
    <row r="117" spans="1:13" ht="12.75">
      <c r="A117" s="155" t="s">
        <v>565</v>
      </c>
      <c r="B117" s="155"/>
      <c r="C117" s="155"/>
      <c r="D117" s="155"/>
      <c r="E117" s="85"/>
      <c r="F117" s="85"/>
      <c r="G117" s="85"/>
      <c r="H117" s="85"/>
      <c r="I117" s="99"/>
      <c r="J117" s="99">
        <f>SUM(I83:K106)</f>
        <v>104</v>
      </c>
      <c r="K117" s="99">
        <f>SUM(I83:J106)</f>
        <v>103</v>
      </c>
      <c r="L117" s="35">
        <v>34</v>
      </c>
      <c r="M117" s="102">
        <v>0.327</v>
      </c>
    </row>
    <row r="118" spans="1:13" ht="12.75">
      <c r="A118" s="155" t="s">
        <v>566</v>
      </c>
      <c r="B118" s="155"/>
      <c r="C118" s="155"/>
      <c r="D118" s="155"/>
      <c r="E118" s="85"/>
      <c r="F118" s="85"/>
      <c r="G118" s="85"/>
      <c r="H118" s="85"/>
      <c r="I118" s="99"/>
      <c r="J118" s="99"/>
      <c r="K118" s="99"/>
      <c r="L118" s="35"/>
      <c r="M118" s="102"/>
    </row>
    <row r="119" spans="9:11" ht="12.75">
      <c r="I119" s="97"/>
      <c r="J119" s="97"/>
      <c r="K119" s="97"/>
    </row>
    <row r="120" spans="1:11" ht="23.25">
      <c r="A120" s="113">
        <v>1942</v>
      </c>
      <c r="I120" s="98"/>
      <c r="J120" s="98"/>
      <c r="K120" s="98"/>
    </row>
    <row r="121" spans="4:13" ht="12.75">
      <c r="D121" s="9" t="s">
        <v>634</v>
      </c>
      <c r="E121" s="10" t="s">
        <v>635</v>
      </c>
      <c r="F121" s="9" t="s">
        <v>636</v>
      </c>
      <c r="G121" s="9" t="s">
        <v>637</v>
      </c>
      <c r="H121" s="9" t="s">
        <v>638</v>
      </c>
      <c r="I121" s="9" t="s">
        <v>639</v>
      </c>
      <c r="J121" s="9" t="s">
        <v>640</v>
      </c>
      <c r="K121" s="9" t="s">
        <v>641</v>
      </c>
      <c r="L121" s="11" t="s">
        <v>642</v>
      </c>
      <c r="M121" s="11" t="s">
        <v>643</v>
      </c>
    </row>
    <row r="122" spans="3:13" ht="42">
      <c r="C122" s="35">
        <v>1</v>
      </c>
      <c r="D122" s="29">
        <v>15409</v>
      </c>
      <c r="E122" s="21" t="s">
        <v>877</v>
      </c>
      <c r="F122" s="14" t="s">
        <v>645</v>
      </c>
      <c r="G122" s="14">
        <v>1787</v>
      </c>
      <c r="H122" s="14"/>
      <c r="I122" s="15" t="s">
        <v>878</v>
      </c>
      <c r="J122" s="14" t="s">
        <v>647</v>
      </c>
      <c r="K122" s="14">
        <v>80</v>
      </c>
      <c r="L122" s="15" t="s">
        <v>879</v>
      </c>
      <c r="M122" s="15" t="s">
        <v>648</v>
      </c>
    </row>
    <row r="123" spans="3:13" ht="21">
      <c r="C123" s="35">
        <v>2</v>
      </c>
      <c r="D123" s="29">
        <v>15422</v>
      </c>
      <c r="E123" s="21" t="s">
        <v>699</v>
      </c>
      <c r="F123" s="14" t="s">
        <v>645</v>
      </c>
      <c r="G123" s="14">
        <v>1126</v>
      </c>
      <c r="H123" s="14"/>
      <c r="I123" s="15" t="s">
        <v>700</v>
      </c>
      <c r="J123" s="14" t="s">
        <v>661</v>
      </c>
      <c r="K123" s="14">
        <v>20</v>
      </c>
      <c r="L123" s="15" t="s">
        <v>670</v>
      </c>
      <c r="M123" s="15" t="s">
        <v>648</v>
      </c>
    </row>
    <row r="124" spans="3:13" ht="21">
      <c r="C124" s="35">
        <v>3</v>
      </c>
      <c r="D124" s="30">
        <v>15433</v>
      </c>
      <c r="E124" s="20" t="s">
        <v>880</v>
      </c>
      <c r="F124" s="18" t="s">
        <v>721</v>
      </c>
      <c r="G124" s="18">
        <v>7207</v>
      </c>
      <c r="H124" s="18" t="s">
        <v>738</v>
      </c>
      <c r="I124" s="19" t="s">
        <v>867</v>
      </c>
      <c r="J124" s="18" t="s">
        <v>647</v>
      </c>
      <c r="K124" s="18">
        <v>100</v>
      </c>
      <c r="L124" s="19" t="s">
        <v>709</v>
      </c>
      <c r="M124" s="19" t="s">
        <v>881</v>
      </c>
    </row>
    <row r="125" spans="3:13" ht="21">
      <c r="C125" s="35">
        <v>4</v>
      </c>
      <c r="D125" s="30">
        <v>15440</v>
      </c>
      <c r="E125" s="20" t="s">
        <v>699</v>
      </c>
      <c r="F125" s="18" t="s">
        <v>655</v>
      </c>
      <c r="G125" s="18">
        <v>6508</v>
      </c>
      <c r="H125" s="18"/>
      <c r="I125" s="19" t="s">
        <v>842</v>
      </c>
      <c r="J125" s="18" t="s">
        <v>647</v>
      </c>
      <c r="K125" s="18">
        <v>15</v>
      </c>
      <c r="L125" s="19" t="s">
        <v>682</v>
      </c>
      <c r="M125" s="19" t="s">
        <v>648</v>
      </c>
    </row>
    <row r="126" spans="3:13" ht="21">
      <c r="C126" s="35">
        <v>5</v>
      </c>
      <c r="D126" s="30">
        <v>15453</v>
      </c>
      <c r="E126" s="20" t="s">
        <v>699</v>
      </c>
      <c r="F126" s="18" t="s">
        <v>645</v>
      </c>
      <c r="G126" s="18">
        <v>1599</v>
      </c>
      <c r="H126" s="18"/>
      <c r="I126" s="19" t="s">
        <v>765</v>
      </c>
      <c r="J126" s="18" t="s">
        <v>661</v>
      </c>
      <c r="K126" s="18">
        <v>80</v>
      </c>
      <c r="L126" s="19" t="s">
        <v>873</v>
      </c>
      <c r="M126" s="19" t="s">
        <v>648</v>
      </c>
    </row>
    <row r="127" spans="3:13" ht="21">
      <c r="C127" s="35">
        <v>6</v>
      </c>
      <c r="D127" s="30">
        <v>15456</v>
      </c>
      <c r="E127" s="20" t="s">
        <v>699</v>
      </c>
      <c r="F127" s="18" t="s">
        <v>645</v>
      </c>
      <c r="G127" s="18">
        <v>4932</v>
      </c>
      <c r="H127" s="18"/>
      <c r="I127" s="19" t="s">
        <v>646</v>
      </c>
      <c r="J127" s="18" t="s">
        <v>647</v>
      </c>
      <c r="K127" s="18">
        <v>60</v>
      </c>
      <c r="L127" s="19" t="s">
        <v>649</v>
      </c>
      <c r="M127" s="19" t="s">
        <v>648</v>
      </c>
    </row>
    <row r="128" spans="3:13" ht="21">
      <c r="C128" s="35">
        <v>7</v>
      </c>
      <c r="D128" s="30">
        <v>15458</v>
      </c>
      <c r="E128" s="20" t="s">
        <v>699</v>
      </c>
      <c r="F128" s="18" t="s">
        <v>721</v>
      </c>
      <c r="G128" s="18">
        <v>7135</v>
      </c>
      <c r="H128" s="18"/>
      <c r="I128" s="19" t="s">
        <v>856</v>
      </c>
      <c r="J128" s="18" t="s">
        <v>661</v>
      </c>
      <c r="K128" s="18">
        <v>30</v>
      </c>
      <c r="L128" s="19" t="s">
        <v>649</v>
      </c>
      <c r="M128" s="19" t="s">
        <v>648</v>
      </c>
    </row>
    <row r="129" spans="3:13" ht="21">
      <c r="C129" s="35">
        <v>8</v>
      </c>
      <c r="D129" s="30">
        <v>15458</v>
      </c>
      <c r="E129" s="20" t="s">
        <v>699</v>
      </c>
      <c r="F129" s="18" t="s">
        <v>721</v>
      </c>
      <c r="G129" s="18">
        <v>8631</v>
      </c>
      <c r="H129" s="18"/>
      <c r="I129" s="19" t="s">
        <v>856</v>
      </c>
      <c r="J129" s="18" t="s">
        <v>661</v>
      </c>
      <c r="K129" s="18">
        <v>60</v>
      </c>
      <c r="L129" s="19" t="s">
        <v>649</v>
      </c>
      <c r="M129" s="19" t="s">
        <v>648</v>
      </c>
    </row>
    <row r="130" spans="3:13" ht="42">
      <c r="C130" s="35">
        <v>9</v>
      </c>
      <c r="D130" s="30">
        <v>15460</v>
      </c>
      <c r="E130" s="20" t="s">
        <v>699</v>
      </c>
      <c r="F130" s="18" t="s">
        <v>589</v>
      </c>
      <c r="G130" s="18">
        <v>3266</v>
      </c>
      <c r="H130" s="18"/>
      <c r="I130" s="19" t="s">
        <v>646</v>
      </c>
      <c r="J130" s="18" t="s">
        <v>647</v>
      </c>
      <c r="K130" s="18">
        <v>25</v>
      </c>
      <c r="L130" s="19" t="s">
        <v>882</v>
      </c>
      <c r="M130" s="19" t="s">
        <v>648</v>
      </c>
    </row>
    <row r="131" spans="3:13" ht="21">
      <c r="C131" s="35">
        <v>10</v>
      </c>
      <c r="D131" s="29">
        <v>15470</v>
      </c>
      <c r="E131" s="21" t="s">
        <v>883</v>
      </c>
      <c r="F131" s="14" t="s">
        <v>645</v>
      </c>
      <c r="G131" s="14">
        <v>5133</v>
      </c>
      <c r="H131" s="14" t="s">
        <v>802</v>
      </c>
      <c r="I131" s="15" t="s">
        <v>884</v>
      </c>
      <c r="J131" s="14" t="s">
        <v>647</v>
      </c>
      <c r="K131" s="14">
        <v>100</v>
      </c>
      <c r="L131" s="15" t="s">
        <v>664</v>
      </c>
      <c r="M131" s="15" t="s">
        <v>885</v>
      </c>
    </row>
    <row r="132" spans="3:13" ht="21">
      <c r="C132" s="35">
        <v>11</v>
      </c>
      <c r="D132" s="29">
        <v>15477</v>
      </c>
      <c r="E132" s="21" t="s">
        <v>699</v>
      </c>
      <c r="F132" s="14" t="s">
        <v>645</v>
      </c>
      <c r="G132" s="14">
        <v>4901</v>
      </c>
      <c r="H132" s="14"/>
      <c r="I132" s="15" t="s">
        <v>765</v>
      </c>
      <c r="J132" s="14" t="s">
        <v>647</v>
      </c>
      <c r="K132" s="14">
        <v>20</v>
      </c>
      <c r="L132" s="15" t="s">
        <v>659</v>
      </c>
      <c r="M132" s="15" t="s">
        <v>648</v>
      </c>
    </row>
    <row r="133" spans="3:13" ht="21">
      <c r="C133" s="35">
        <v>12</v>
      </c>
      <c r="D133" s="29">
        <v>15488</v>
      </c>
      <c r="E133" s="21" t="s">
        <v>880</v>
      </c>
      <c r="F133" s="14" t="s">
        <v>645</v>
      </c>
      <c r="G133" s="14">
        <v>2023</v>
      </c>
      <c r="H133" s="14"/>
      <c r="I133" s="15" t="s">
        <v>692</v>
      </c>
      <c r="J133" s="14" t="s">
        <v>647</v>
      </c>
      <c r="K133" s="14">
        <v>100</v>
      </c>
      <c r="L133" s="15" t="s">
        <v>692</v>
      </c>
      <c r="M133" s="15" t="s">
        <v>886</v>
      </c>
    </row>
    <row r="134" spans="3:13" ht="21">
      <c r="C134" s="35">
        <v>13</v>
      </c>
      <c r="D134" s="29">
        <v>15488</v>
      </c>
      <c r="E134" s="21" t="s">
        <v>699</v>
      </c>
      <c r="F134" s="14" t="s">
        <v>645</v>
      </c>
      <c r="G134" s="14">
        <v>4141</v>
      </c>
      <c r="H134" s="14"/>
      <c r="I134" s="15" t="s">
        <v>684</v>
      </c>
      <c r="J134" s="14" t="s">
        <v>647</v>
      </c>
      <c r="K134" s="14">
        <v>40</v>
      </c>
      <c r="L134" s="15" t="s">
        <v>760</v>
      </c>
      <c r="M134" s="15" t="s">
        <v>648</v>
      </c>
    </row>
    <row r="135" spans="3:13" ht="21">
      <c r="C135" s="35">
        <v>14</v>
      </c>
      <c r="D135" s="29">
        <v>15489</v>
      </c>
      <c r="E135" s="21" t="s">
        <v>699</v>
      </c>
      <c r="F135" s="14" t="s">
        <v>645</v>
      </c>
      <c r="G135" s="14">
        <v>843</v>
      </c>
      <c r="H135" s="14"/>
      <c r="I135" s="15" t="s">
        <v>887</v>
      </c>
      <c r="J135" s="14" t="s">
        <v>647</v>
      </c>
      <c r="K135" s="14">
        <v>45</v>
      </c>
      <c r="L135" s="15" t="s">
        <v>649</v>
      </c>
      <c r="M135" s="15" t="s">
        <v>648</v>
      </c>
    </row>
    <row r="136" spans="3:13" ht="21">
      <c r="C136" s="35">
        <v>15</v>
      </c>
      <c r="D136" s="29">
        <v>15489</v>
      </c>
      <c r="E136" s="21" t="s">
        <v>880</v>
      </c>
      <c r="F136" s="14" t="s">
        <v>645</v>
      </c>
      <c r="G136" s="14">
        <v>2663</v>
      </c>
      <c r="H136" s="14"/>
      <c r="I136" s="15" t="s">
        <v>676</v>
      </c>
      <c r="J136" s="14" t="s">
        <v>647</v>
      </c>
      <c r="K136" s="14">
        <v>100</v>
      </c>
      <c r="L136" s="15" t="s">
        <v>888</v>
      </c>
      <c r="M136" s="15" t="s">
        <v>889</v>
      </c>
    </row>
    <row r="137" spans="3:13" ht="21">
      <c r="C137" s="35">
        <v>16</v>
      </c>
      <c r="D137" s="30">
        <v>15499</v>
      </c>
      <c r="E137" s="20" t="s">
        <v>699</v>
      </c>
      <c r="F137" s="18" t="s">
        <v>721</v>
      </c>
      <c r="G137" s="18">
        <v>7175</v>
      </c>
      <c r="H137" s="18"/>
      <c r="I137" s="19" t="s">
        <v>887</v>
      </c>
      <c r="J137" s="18" t="s">
        <v>661</v>
      </c>
      <c r="K137" s="18">
        <v>15</v>
      </c>
      <c r="L137" s="19" t="s">
        <v>857</v>
      </c>
      <c r="M137" s="19" t="s">
        <v>648</v>
      </c>
    </row>
    <row r="138" spans="3:13" ht="42">
      <c r="C138" s="35">
        <v>17</v>
      </c>
      <c r="D138" s="30">
        <v>15505</v>
      </c>
      <c r="E138" s="20" t="s">
        <v>699</v>
      </c>
      <c r="F138" s="18" t="s">
        <v>645</v>
      </c>
      <c r="G138" s="18">
        <v>5599</v>
      </c>
      <c r="H138" s="18" t="s">
        <v>890</v>
      </c>
      <c r="I138" s="19" t="s">
        <v>891</v>
      </c>
      <c r="J138" s="18" t="s">
        <v>647</v>
      </c>
      <c r="K138" s="18">
        <v>70</v>
      </c>
      <c r="L138" s="19" t="s">
        <v>892</v>
      </c>
      <c r="M138" s="19" t="s">
        <v>893</v>
      </c>
    </row>
    <row r="139" spans="3:13" ht="31.5">
      <c r="C139" s="35">
        <v>18</v>
      </c>
      <c r="D139" s="30">
        <v>15506</v>
      </c>
      <c r="E139" s="20" t="s">
        <v>699</v>
      </c>
      <c r="F139" s="18" t="s">
        <v>645</v>
      </c>
      <c r="G139" s="18">
        <v>6107</v>
      </c>
      <c r="H139" s="18"/>
      <c r="I139" s="19" t="s">
        <v>646</v>
      </c>
      <c r="J139" s="18" t="s">
        <v>647</v>
      </c>
      <c r="K139" s="18">
        <v>40</v>
      </c>
      <c r="L139" s="19" t="s">
        <v>785</v>
      </c>
      <c r="M139" s="19" t="s">
        <v>648</v>
      </c>
    </row>
    <row r="140" spans="3:13" ht="21">
      <c r="C140" s="35">
        <v>19</v>
      </c>
      <c r="D140" s="30">
        <v>15507</v>
      </c>
      <c r="E140" s="20" t="s">
        <v>699</v>
      </c>
      <c r="F140" s="18" t="s">
        <v>645</v>
      </c>
      <c r="G140" s="18">
        <v>5206</v>
      </c>
      <c r="H140" s="18"/>
      <c r="I140" s="19" t="s">
        <v>646</v>
      </c>
      <c r="J140" s="18" t="s">
        <v>647</v>
      </c>
      <c r="K140" s="18">
        <v>40</v>
      </c>
      <c r="L140" s="19" t="s">
        <v>649</v>
      </c>
      <c r="M140" s="19" t="s">
        <v>648</v>
      </c>
    </row>
    <row r="141" spans="3:13" ht="21">
      <c r="C141" s="35">
        <v>20</v>
      </c>
      <c r="D141" s="30">
        <v>15509</v>
      </c>
      <c r="E141" s="20" t="s">
        <v>699</v>
      </c>
      <c r="F141" s="18" t="s">
        <v>645</v>
      </c>
      <c r="G141" s="18">
        <v>3228</v>
      </c>
      <c r="H141" s="18"/>
      <c r="I141" s="19" t="s">
        <v>646</v>
      </c>
      <c r="J141" s="18" t="s">
        <v>647</v>
      </c>
      <c r="K141" s="18">
        <v>40</v>
      </c>
      <c r="L141" s="19" t="s">
        <v>742</v>
      </c>
      <c r="M141" s="19" t="s">
        <v>648</v>
      </c>
    </row>
    <row r="142" spans="3:13" ht="21">
      <c r="C142" s="35">
        <v>21</v>
      </c>
      <c r="D142" s="30">
        <v>15509</v>
      </c>
      <c r="E142" s="20" t="s">
        <v>699</v>
      </c>
      <c r="F142" s="18" t="s">
        <v>645</v>
      </c>
      <c r="G142" s="18">
        <v>688</v>
      </c>
      <c r="H142" s="18"/>
      <c r="I142" s="19" t="s">
        <v>646</v>
      </c>
      <c r="J142" s="18" t="s">
        <v>647</v>
      </c>
      <c r="K142" s="18">
        <v>80</v>
      </c>
      <c r="L142" s="19" t="s">
        <v>742</v>
      </c>
      <c r="M142" s="19" t="s">
        <v>648</v>
      </c>
    </row>
    <row r="143" spans="3:13" ht="21">
      <c r="C143" s="35">
        <v>22</v>
      </c>
      <c r="D143" s="31">
        <v>15530</v>
      </c>
      <c r="E143" s="22" t="s">
        <v>894</v>
      </c>
      <c r="F143" s="23" t="s">
        <v>645</v>
      </c>
      <c r="G143" s="23">
        <v>4218</v>
      </c>
      <c r="H143" s="23"/>
      <c r="I143" s="24" t="s">
        <v>895</v>
      </c>
      <c r="J143" s="23" t="s">
        <v>647</v>
      </c>
      <c r="K143" s="23">
        <v>85</v>
      </c>
      <c r="L143" s="24" t="s">
        <v>743</v>
      </c>
      <c r="M143" s="24" t="s">
        <v>896</v>
      </c>
    </row>
    <row r="144" spans="3:13" ht="21">
      <c r="C144" s="35">
        <v>23</v>
      </c>
      <c r="D144" s="31">
        <v>15535</v>
      </c>
      <c r="E144" s="22" t="s">
        <v>880</v>
      </c>
      <c r="F144" s="23" t="s">
        <v>645</v>
      </c>
      <c r="G144" s="23">
        <v>1430</v>
      </c>
      <c r="H144" s="23" t="s">
        <v>890</v>
      </c>
      <c r="I144" s="24" t="s">
        <v>897</v>
      </c>
      <c r="J144" s="23" t="s">
        <v>647</v>
      </c>
      <c r="K144" s="23">
        <v>100</v>
      </c>
      <c r="L144" s="24" t="s">
        <v>806</v>
      </c>
      <c r="M144" s="24" t="s">
        <v>898</v>
      </c>
    </row>
    <row r="145" spans="3:13" ht="21">
      <c r="C145" s="35">
        <v>24</v>
      </c>
      <c r="D145" s="32">
        <v>15558</v>
      </c>
      <c r="E145" s="25" t="s">
        <v>894</v>
      </c>
      <c r="F145" s="26" t="s">
        <v>645</v>
      </c>
      <c r="G145" s="26">
        <v>4219</v>
      </c>
      <c r="H145" s="26" t="s">
        <v>899</v>
      </c>
      <c r="I145" s="27" t="s">
        <v>900</v>
      </c>
      <c r="J145" s="26" t="s">
        <v>647</v>
      </c>
      <c r="K145" s="26">
        <v>100</v>
      </c>
      <c r="L145" s="27" t="s">
        <v>659</v>
      </c>
      <c r="M145" s="27" t="s">
        <v>901</v>
      </c>
    </row>
    <row r="146" spans="3:13" ht="21">
      <c r="C146" s="35">
        <v>25</v>
      </c>
      <c r="D146" s="32">
        <v>15566</v>
      </c>
      <c r="E146" s="25" t="s">
        <v>894</v>
      </c>
      <c r="F146" s="26" t="s">
        <v>645</v>
      </c>
      <c r="G146" s="26">
        <v>6033</v>
      </c>
      <c r="H146" s="26"/>
      <c r="I146" s="27" t="s">
        <v>676</v>
      </c>
      <c r="J146" s="26" t="s">
        <v>661</v>
      </c>
      <c r="K146" s="26">
        <v>60</v>
      </c>
      <c r="L146" s="27" t="s">
        <v>701</v>
      </c>
      <c r="M146" s="27" t="s">
        <v>648</v>
      </c>
    </row>
    <row r="147" spans="3:13" ht="21">
      <c r="C147" s="35">
        <v>26</v>
      </c>
      <c r="D147" s="32">
        <v>15572</v>
      </c>
      <c r="E147" s="25" t="s">
        <v>699</v>
      </c>
      <c r="F147" s="26" t="s">
        <v>721</v>
      </c>
      <c r="G147" s="26">
        <v>13035</v>
      </c>
      <c r="H147" s="26"/>
      <c r="I147" s="27" t="s">
        <v>902</v>
      </c>
      <c r="J147" s="26" t="s">
        <v>661</v>
      </c>
      <c r="K147" s="26">
        <v>40</v>
      </c>
      <c r="L147" s="27" t="s">
        <v>873</v>
      </c>
      <c r="M147" s="27" t="s">
        <v>648</v>
      </c>
    </row>
    <row r="148" spans="3:13" ht="21">
      <c r="C148" s="35">
        <v>27</v>
      </c>
      <c r="D148" s="32">
        <v>15572</v>
      </c>
      <c r="E148" s="25" t="s">
        <v>699</v>
      </c>
      <c r="F148" s="26" t="s">
        <v>721</v>
      </c>
      <c r="G148" s="26">
        <v>6812</v>
      </c>
      <c r="H148" s="26"/>
      <c r="I148" s="27" t="s">
        <v>902</v>
      </c>
      <c r="J148" s="26" t="s">
        <v>661</v>
      </c>
      <c r="K148" s="26">
        <v>40</v>
      </c>
      <c r="L148" s="27" t="s">
        <v>873</v>
      </c>
      <c r="M148" s="27" t="s">
        <v>648</v>
      </c>
    </row>
    <row r="149" spans="3:13" ht="21">
      <c r="C149" s="35">
        <v>28</v>
      </c>
      <c r="D149" s="32">
        <v>15572</v>
      </c>
      <c r="E149" s="25" t="s">
        <v>699</v>
      </c>
      <c r="F149" s="26" t="s">
        <v>721</v>
      </c>
      <c r="G149" s="26">
        <v>13055</v>
      </c>
      <c r="H149" s="26"/>
      <c r="I149" s="27" t="s">
        <v>902</v>
      </c>
      <c r="J149" s="26" t="s">
        <v>661</v>
      </c>
      <c r="K149" s="26">
        <v>70</v>
      </c>
      <c r="L149" s="27" t="s">
        <v>873</v>
      </c>
      <c r="M149" s="27" t="s">
        <v>648</v>
      </c>
    </row>
    <row r="150" spans="3:13" ht="21">
      <c r="C150" s="35">
        <v>29</v>
      </c>
      <c r="D150" s="32">
        <v>15573</v>
      </c>
      <c r="E150" s="25" t="s">
        <v>699</v>
      </c>
      <c r="F150" s="26" t="s">
        <v>721</v>
      </c>
      <c r="G150" s="26">
        <v>130069</v>
      </c>
      <c r="H150" s="26"/>
      <c r="I150" s="27" t="s">
        <v>902</v>
      </c>
      <c r="J150" s="26" t="s">
        <v>661</v>
      </c>
      <c r="K150" s="26">
        <v>95</v>
      </c>
      <c r="L150" s="27" t="s">
        <v>873</v>
      </c>
      <c r="M150" s="27" t="s">
        <v>648</v>
      </c>
    </row>
    <row r="151" spans="3:13" ht="21">
      <c r="C151" s="35">
        <v>30</v>
      </c>
      <c r="D151" s="32">
        <v>15574</v>
      </c>
      <c r="E151" s="25" t="s">
        <v>699</v>
      </c>
      <c r="F151" s="26" t="s">
        <v>721</v>
      </c>
      <c r="G151" s="26">
        <v>7470</v>
      </c>
      <c r="H151" s="26"/>
      <c r="I151" s="27" t="s">
        <v>660</v>
      </c>
      <c r="J151" s="26" t="s">
        <v>661</v>
      </c>
      <c r="K151" s="26">
        <v>10</v>
      </c>
      <c r="L151" s="27" t="s">
        <v>873</v>
      </c>
      <c r="M151" s="27" t="s">
        <v>648</v>
      </c>
    </row>
    <row r="152" spans="3:13" ht="21">
      <c r="C152" s="35">
        <v>31</v>
      </c>
      <c r="D152" s="31">
        <v>15599</v>
      </c>
      <c r="E152" s="22" t="s">
        <v>894</v>
      </c>
      <c r="F152" s="23" t="s">
        <v>721</v>
      </c>
      <c r="G152" s="23">
        <v>7574</v>
      </c>
      <c r="H152" s="23" t="s">
        <v>726</v>
      </c>
      <c r="I152" s="24" t="s">
        <v>692</v>
      </c>
      <c r="J152" s="23" t="s">
        <v>647</v>
      </c>
      <c r="K152" s="23">
        <v>100</v>
      </c>
      <c r="L152" s="24" t="s">
        <v>664</v>
      </c>
      <c r="M152" s="24" t="s">
        <v>903</v>
      </c>
    </row>
    <row r="153" spans="3:13" ht="31.5">
      <c r="C153" s="35">
        <v>32</v>
      </c>
      <c r="D153" s="31">
        <v>15599</v>
      </c>
      <c r="E153" s="22" t="s">
        <v>894</v>
      </c>
      <c r="F153" s="23" t="s">
        <v>721</v>
      </c>
      <c r="G153" s="23">
        <v>13036</v>
      </c>
      <c r="H153" s="23"/>
      <c r="I153" s="24" t="s">
        <v>646</v>
      </c>
      <c r="J153" s="23" t="s">
        <v>647</v>
      </c>
      <c r="K153" s="23">
        <v>80</v>
      </c>
      <c r="L153" s="24" t="s">
        <v>649</v>
      </c>
      <c r="M153" s="24" t="s">
        <v>904</v>
      </c>
    </row>
    <row r="154" spans="3:13" ht="31.5">
      <c r="C154" s="35">
        <v>33</v>
      </c>
      <c r="D154" s="31">
        <v>15611</v>
      </c>
      <c r="E154" s="22" t="s">
        <v>894</v>
      </c>
      <c r="F154" s="23" t="s">
        <v>721</v>
      </c>
      <c r="G154" s="23">
        <v>7583</v>
      </c>
      <c r="H154" s="23"/>
      <c r="I154" s="24" t="s">
        <v>646</v>
      </c>
      <c r="J154" s="23" t="s">
        <v>647</v>
      </c>
      <c r="K154" s="23">
        <v>50</v>
      </c>
      <c r="L154" s="24" t="s">
        <v>785</v>
      </c>
      <c r="M154" s="24" t="s">
        <v>648</v>
      </c>
    </row>
    <row r="155" spans="3:13" ht="21">
      <c r="C155" s="35">
        <v>34</v>
      </c>
      <c r="D155" s="32">
        <v>15644</v>
      </c>
      <c r="E155" s="25" t="s">
        <v>894</v>
      </c>
      <c r="F155" s="26" t="s">
        <v>645</v>
      </c>
      <c r="G155" s="26">
        <v>1493</v>
      </c>
      <c r="H155" s="26"/>
      <c r="I155" s="27" t="s">
        <v>646</v>
      </c>
      <c r="J155" s="26" t="s">
        <v>647</v>
      </c>
      <c r="K155" s="26">
        <v>90</v>
      </c>
      <c r="L155" s="27" t="s">
        <v>649</v>
      </c>
      <c r="M155" s="27" t="s">
        <v>905</v>
      </c>
    </row>
    <row r="156" spans="3:13" ht="21">
      <c r="C156" s="35">
        <v>35</v>
      </c>
      <c r="D156" s="32">
        <v>15644</v>
      </c>
      <c r="E156" s="25" t="s">
        <v>880</v>
      </c>
      <c r="F156" s="26" t="s">
        <v>645</v>
      </c>
      <c r="G156" s="26">
        <v>5952</v>
      </c>
      <c r="H156" s="26" t="s">
        <v>906</v>
      </c>
      <c r="I156" s="27" t="s">
        <v>676</v>
      </c>
      <c r="J156" s="26" t="s">
        <v>647</v>
      </c>
      <c r="K156" s="26">
        <v>90</v>
      </c>
      <c r="L156" s="27" t="s">
        <v>907</v>
      </c>
      <c r="M156" s="27" t="s">
        <v>908</v>
      </c>
    </row>
    <row r="157" spans="3:13" ht="21">
      <c r="C157" s="35">
        <v>36</v>
      </c>
      <c r="D157" s="31">
        <v>15655</v>
      </c>
      <c r="E157" s="22" t="s">
        <v>909</v>
      </c>
      <c r="F157" s="23" t="s">
        <v>721</v>
      </c>
      <c r="G157" s="23">
        <v>7108</v>
      </c>
      <c r="H157" s="23"/>
      <c r="I157" s="24" t="s">
        <v>910</v>
      </c>
      <c r="J157" s="23" t="s">
        <v>647</v>
      </c>
      <c r="K157" s="23">
        <v>100</v>
      </c>
      <c r="L157" s="24" t="s">
        <v>664</v>
      </c>
      <c r="M157" s="24" t="s">
        <v>911</v>
      </c>
    </row>
    <row r="158" spans="3:13" ht="21">
      <c r="C158" s="35">
        <v>37</v>
      </c>
      <c r="D158" s="32">
        <v>15677</v>
      </c>
      <c r="E158" s="25" t="s">
        <v>909</v>
      </c>
      <c r="F158" s="26" t="s">
        <v>721</v>
      </c>
      <c r="G158" s="26">
        <v>8633</v>
      </c>
      <c r="H158" s="26" t="s">
        <v>766</v>
      </c>
      <c r="I158" s="27" t="s">
        <v>912</v>
      </c>
      <c r="J158" s="26" t="s">
        <v>647</v>
      </c>
      <c r="K158" s="26">
        <v>100</v>
      </c>
      <c r="L158" s="27" t="s">
        <v>677</v>
      </c>
      <c r="M158" s="27" t="s">
        <v>913</v>
      </c>
    </row>
    <row r="159" spans="3:13" ht="21">
      <c r="C159" s="35">
        <v>38</v>
      </c>
      <c r="D159" s="32">
        <v>15677</v>
      </c>
      <c r="E159" s="25" t="s">
        <v>699</v>
      </c>
      <c r="F159" s="26" t="s">
        <v>721</v>
      </c>
      <c r="G159" s="26">
        <v>8357</v>
      </c>
      <c r="H159" s="26"/>
      <c r="I159" s="27" t="s">
        <v>646</v>
      </c>
      <c r="J159" s="26" t="s">
        <v>647</v>
      </c>
      <c r="K159" s="26">
        <v>60</v>
      </c>
      <c r="L159" s="27" t="s">
        <v>649</v>
      </c>
      <c r="M159" s="27" t="s">
        <v>648</v>
      </c>
    </row>
    <row r="160" spans="3:13" ht="52.5">
      <c r="C160" s="35">
        <v>39</v>
      </c>
      <c r="D160" s="32">
        <v>15688</v>
      </c>
      <c r="E160" s="25" t="s">
        <v>894</v>
      </c>
      <c r="F160" s="26" t="s">
        <v>721</v>
      </c>
      <c r="G160" s="26">
        <v>10253</v>
      </c>
      <c r="H160" s="26"/>
      <c r="I160" s="27" t="s">
        <v>646</v>
      </c>
      <c r="J160" s="26" t="s">
        <v>661</v>
      </c>
      <c r="K160" s="26">
        <v>30</v>
      </c>
      <c r="L160" s="27" t="s">
        <v>701</v>
      </c>
      <c r="M160" s="27" t="s">
        <v>914</v>
      </c>
    </row>
    <row r="161" spans="3:13" ht="21">
      <c r="C161" s="35">
        <v>40</v>
      </c>
      <c r="D161" s="32">
        <v>15689</v>
      </c>
      <c r="E161" s="25" t="s">
        <v>699</v>
      </c>
      <c r="F161" s="26" t="s">
        <v>915</v>
      </c>
      <c r="G161" s="26">
        <v>3651</v>
      </c>
      <c r="H161" s="26"/>
      <c r="I161" s="27" t="s">
        <v>646</v>
      </c>
      <c r="J161" s="26" t="s">
        <v>647</v>
      </c>
      <c r="K161" s="26">
        <v>90</v>
      </c>
      <c r="L161" s="27" t="s">
        <v>649</v>
      </c>
      <c r="M161" s="27" t="s">
        <v>916</v>
      </c>
    </row>
    <row r="162" spans="3:13" ht="21">
      <c r="C162" s="35">
        <v>41</v>
      </c>
      <c r="D162" s="32">
        <v>15701</v>
      </c>
      <c r="E162" s="25" t="s">
        <v>699</v>
      </c>
      <c r="F162" s="26" t="s">
        <v>721</v>
      </c>
      <c r="G162" s="26">
        <v>13086</v>
      </c>
      <c r="H162" s="26"/>
      <c r="I162" s="27" t="s">
        <v>692</v>
      </c>
      <c r="J162" s="26" t="s">
        <v>647</v>
      </c>
      <c r="K162" s="26">
        <v>100</v>
      </c>
      <c r="L162" s="27" t="s">
        <v>806</v>
      </c>
      <c r="M162" s="27" t="s">
        <v>917</v>
      </c>
    </row>
    <row r="163" spans="3:13" ht="21">
      <c r="C163" s="35">
        <v>42</v>
      </c>
      <c r="D163" s="32">
        <v>15702</v>
      </c>
      <c r="E163" s="25" t="s">
        <v>894</v>
      </c>
      <c r="F163" s="26" t="s">
        <v>721</v>
      </c>
      <c r="G163" s="26">
        <v>10174</v>
      </c>
      <c r="H163" s="26"/>
      <c r="I163" s="27" t="s">
        <v>646</v>
      </c>
      <c r="J163" s="26" t="s">
        <v>647</v>
      </c>
      <c r="K163" s="26">
        <v>40</v>
      </c>
      <c r="L163" s="27" t="s">
        <v>687</v>
      </c>
      <c r="M163" s="27" t="s">
        <v>918</v>
      </c>
    </row>
    <row r="164" spans="3:13" ht="21">
      <c r="C164" s="35">
        <v>43</v>
      </c>
      <c r="D164" s="32">
        <v>15702</v>
      </c>
      <c r="E164" s="25" t="s">
        <v>699</v>
      </c>
      <c r="F164" s="26" t="s">
        <v>721</v>
      </c>
      <c r="G164" s="26">
        <v>10136</v>
      </c>
      <c r="H164" s="26"/>
      <c r="I164" s="27" t="s">
        <v>646</v>
      </c>
      <c r="J164" s="26" t="s">
        <v>661</v>
      </c>
      <c r="K164" s="26">
        <v>30</v>
      </c>
      <c r="L164" s="27" t="s">
        <v>687</v>
      </c>
      <c r="M164" s="27" t="s">
        <v>648</v>
      </c>
    </row>
    <row r="165" spans="3:13" ht="21">
      <c r="C165" s="35">
        <v>44</v>
      </c>
      <c r="D165" s="32">
        <v>15704</v>
      </c>
      <c r="E165" s="25" t="s">
        <v>699</v>
      </c>
      <c r="F165" s="26" t="s">
        <v>919</v>
      </c>
      <c r="G165" s="26" t="s">
        <v>920</v>
      </c>
      <c r="H165" s="26"/>
      <c r="I165" s="27" t="s">
        <v>771</v>
      </c>
      <c r="J165" s="26" t="s">
        <v>647</v>
      </c>
      <c r="K165" s="26">
        <v>90</v>
      </c>
      <c r="L165" s="27" t="s">
        <v>659</v>
      </c>
      <c r="M165" s="27" t="s">
        <v>648</v>
      </c>
    </row>
    <row r="166" spans="3:13" ht="21">
      <c r="C166" s="35">
        <v>45</v>
      </c>
      <c r="D166" s="32">
        <v>15706</v>
      </c>
      <c r="E166" s="25" t="s">
        <v>894</v>
      </c>
      <c r="F166" s="26" t="s">
        <v>721</v>
      </c>
      <c r="G166" s="26">
        <v>13125</v>
      </c>
      <c r="H166" s="26" t="s">
        <v>753</v>
      </c>
      <c r="I166" s="27" t="s">
        <v>921</v>
      </c>
      <c r="J166" s="26" t="s">
        <v>647</v>
      </c>
      <c r="K166" s="26">
        <v>100</v>
      </c>
      <c r="L166" s="27" t="s">
        <v>806</v>
      </c>
      <c r="M166" s="27" t="s">
        <v>922</v>
      </c>
    </row>
    <row r="168" ht="23.25">
      <c r="A168" s="113">
        <v>1943</v>
      </c>
    </row>
    <row r="169" spans="3:11" ht="12.75">
      <c r="C169" s="137" t="s">
        <v>999</v>
      </c>
      <c r="D169" s="140" t="s">
        <v>1000</v>
      </c>
      <c r="E169" s="137" t="s">
        <v>640</v>
      </c>
      <c r="F169" s="129" t="s">
        <v>1001</v>
      </c>
      <c r="G169" s="129" t="s">
        <v>1002</v>
      </c>
      <c r="H169" s="129" t="s">
        <v>1003</v>
      </c>
      <c r="I169" s="55" t="s">
        <v>1004</v>
      </c>
      <c r="J169" s="55" t="s">
        <v>1005</v>
      </c>
      <c r="K169" s="129" t="s">
        <v>1006</v>
      </c>
    </row>
    <row r="170" spans="3:11" ht="12.75">
      <c r="C170" s="138"/>
      <c r="D170" s="141"/>
      <c r="E170" s="138"/>
      <c r="F170" s="130"/>
      <c r="G170" s="130"/>
      <c r="H170" s="130"/>
      <c r="I170" s="56"/>
      <c r="J170" s="56"/>
      <c r="K170" s="130"/>
    </row>
    <row r="171" spans="3:11" ht="12.75">
      <c r="C171" s="139"/>
      <c r="D171" s="142"/>
      <c r="E171" s="139"/>
      <c r="F171" s="131"/>
      <c r="G171" s="131"/>
      <c r="H171" s="131"/>
      <c r="I171" s="57" t="s">
        <v>1007</v>
      </c>
      <c r="J171" s="57" t="s">
        <v>1008</v>
      </c>
      <c r="K171" s="131"/>
    </row>
    <row r="172" spans="2:11" ht="12.75">
      <c r="B172" s="213">
        <v>1</v>
      </c>
      <c r="C172" s="174">
        <v>15714</v>
      </c>
      <c r="D172" s="177" t="s">
        <v>77</v>
      </c>
      <c r="E172" s="171" t="s">
        <v>647</v>
      </c>
      <c r="F172" s="168" t="s">
        <v>78</v>
      </c>
      <c r="G172" s="168" t="s">
        <v>692</v>
      </c>
      <c r="H172" s="168" t="s">
        <v>591</v>
      </c>
      <c r="I172" s="70">
        <v>7520</v>
      </c>
      <c r="J172" s="171">
        <v>100</v>
      </c>
      <c r="K172" s="168" t="s">
        <v>79</v>
      </c>
    </row>
    <row r="173" spans="2:11" ht="12.75">
      <c r="B173" s="213"/>
      <c r="C173" s="175"/>
      <c r="D173" s="178"/>
      <c r="E173" s="172"/>
      <c r="F173" s="169"/>
      <c r="G173" s="169"/>
      <c r="H173" s="169"/>
      <c r="I173" s="82"/>
      <c r="J173" s="172"/>
      <c r="K173" s="169"/>
    </row>
    <row r="174" spans="2:11" ht="12.75">
      <c r="B174" s="213"/>
      <c r="C174" s="176"/>
      <c r="D174" s="179"/>
      <c r="E174" s="173"/>
      <c r="F174" s="170"/>
      <c r="G174" s="170"/>
      <c r="H174" s="170"/>
      <c r="I174" s="72" t="s">
        <v>1375</v>
      </c>
      <c r="J174" s="173"/>
      <c r="K174" s="170"/>
    </row>
    <row r="175" spans="2:11" ht="31.5">
      <c r="B175" s="93">
        <v>2</v>
      </c>
      <c r="C175" s="86">
        <v>15738</v>
      </c>
      <c r="D175" s="63" t="s">
        <v>80</v>
      </c>
      <c r="E175" s="64" t="s">
        <v>647</v>
      </c>
      <c r="F175" s="65" t="s">
        <v>81</v>
      </c>
      <c r="G175" s="65" t="s">
        <v>1251</v>
      </c>
      <c r="H175" s="65" t="s">
        <v>591</v>
      </c>
      <c r="I175" s="64">
        <v>13331</v>
      </c>
      <c r="J175" s="64">
        <v>10</v>
      </c>
      <c r="K175" s="65" t="s">
        <v>1012</v>
      </c>
    </row>
    <row r="176" spans="2:11" ht="31.5">
      <c r="B176" s="93">
        <v>3</v>
      </c>
      <c r="C176" s="86">
        <v>15738</v>
      </c>
      <c r="D176" s="63" t="s">
        <v>80</v>
      </c>
      <c r="E176" s="64" t="s">
        <v>647</v>
      </c>
      <c r="F176" s="65" t="s">
        <v>81</v>
      </c>
      <c r="G176" s="65" t="s">
        <v>1251</v>
      </c>
      <c r="H176" s="65" t="s">
        <v>591</v>
      </c>
      <c r="I176" s="64">
        <v>9562</v>
      </c>
      <c r="J176" s="64">
        <v>10</v>
      </c>
      <c r="K176" s="65" t="s">
        <v>1012</v>
      </c>
    </row>
    <row r="177" spans="2:11" ht="12.75">
      <c r="B177" s="213">
        <v>4</v>
      </c>
      <c r="C177" s="194">
        <v>15756</v>
      </c>
      <c r="D177" s="197" t="s">
        <v>80</v>
      </c>
      <c r="E177" s="200" t="s">
        <v>647</v>
      </c>
      <c r="F177" s="203" t="s">
        <v>1258</v>
      </c>
      <c r="G177" s="203" t="s">
        <v>664</v>
      </c>
      <c r="H177" s="203" t="s">
        <v>591</v>
      </c>
      <c r="I177" s="68">
        <v>7243</v>
      </c>
      <c r="J177" s="200">
        <v>100</v>
      </c>
      <c r="K177" s="203" t="s">
        <v>82</v>
      </c>
    </row>
    <row r="178" spans="2:11" ht="12.75">
      <c r="B178" s="213"/>
      <c r="C178" s="195"/>
      <c r="D178" s="198"/>
      <c r="E178" s="201"/>
      <c r="F178" s="204"/>
      <c r="G178" s="204"/>
      <c r="H178" s="204"/>
      <c r="I178" s="75"/>
      <c r="J178" s="201"/>
      <c r="K178" s="204"/>
    </row>
    <row r="179" spans="2:11" ht="12.75">
      <c r="B179" s="213"/>
      <c r="C179" s="196"/>
      <c r="D179" s="199"/>
      <c r="E179" s="202"/>
      <c r="F179" s="205"/>
      <c r="G179" s="205"/>
      <c r="H179" s="205"/>
      <c r="I179" s="77" t="s">
        <v>83</v>
      </c>
      <c r="J179" s="202"/>
      <c r="K179" s="205"/>
    </row>
    <row r="180" spans="2:11" ht="12.75">
      <c r="B180" s="213">
        <v>5</v>
      </c>
      <c r="C180" s="194">
        <v>15758</v>
      </c>
      <c r="D180" s="197" t="s">
        <v>84</v>
      </c>
      <c r="E180" s="200" t="s">
        <v>647</v>
      </c>
      <c r="F180" s="203" t="s">
        <v>1258</v>
      </c>
      <c r="G180" s="203" t="s">
        <v>664</v>
      </c>
      <c r="H180" s="203" t="s">
        <v>591</v>
      </c>
      <c r="I180" s="68">
        <v>13081</v>
      </c>
      <c r="J180" s="200">
        <v>100</v>
      </c>
      <c r="K180" s="203" t="s">
        <v>85</v>
      </c>
    </row>
    <row r="181" spans="2:11" ht="12.75">
      <c r="B181" s="213"/>
      <c r="C181" s="195"/>
      <c r="D181" s="198"/>
      <c r="E181" s="201"/>
      <c r="F181" s="204"/>
      <c r="G181" s="204"/>
      <c r="H181" s="204"/>
      <c r="I181" s="75"/>
      <c r="J181" s="201"/>
      <c r="K181" s="204"/>
    </row>
    <row r="182" spans="2:11" ht="12.75">
      <c r="B182" s="213"/>
      <c r="C182" s="196"/>
      <c r="D182" s="199"/>
      <c r="E182" s="202"/>
      <c r="F182" s="205"/>
      <c r="G182" s="205"/>
      <c r="H182" s="205"/>
      <c r="I182" s="77" t="s">
        <v>1354</v>
      </c>
      <c r="J182" s="202"/>
      <c r="K182" s="205"/>
    </row>
    <row r="183" spans="2:11" ht="84">
      <c r="B183" s="93">
        <v>6</v>
      </c>
      <c r="C183" s="88">
        <v>15767</v>
      </c>
      <c r="D183" s="89" t="s">
        <v>80</v>
      </c>
      <c r="E183" s="90" t="s">
        <v>647</v>
      </c>
      <c r="F183" s="91" t="s">
        <v>86</v>
      </c>
      <c r="G183" s="91" t="s">
        <v>87</v>
      </c>
      <c r="H183" s="91" t="s">
        <v>591</v>
      </c>
      <c r="I183" s="90">
        <v>10270</v>
      </c>
      <c r="J183" s="90">
        <v>100</v>
      </c>
      <c r="K183" s="91" t="s">
        <v>88</v>
      </c>
    </row>
    <row r="184" spans="2:11" ht="12.75">
      <c r="B184" s="213">
        <v>7</v>
      </c>
      <c r="C184" s="174">
        <v>15770</v>
      </c>
      <c r="D184" s="177" t="s">
        <v>80</v>
      </c>
      <c r="E184" s="171" t="s">
        <v>647</v>
      </c>
      <c r="F184" s="168" t="s">
        <v>89</v>
      </c>
      <c r="G184" s="168" t="s">
        <v>673</v>
      </c>
      <c r="H184" s="168" t="s">
        <v>591</v>
      </c>
      <c r="I184" s="70">
        <v>10122</v>
      </c>
      <c r="J184" s="171">
        <v>100</v>
      </c>
      <c r="K184" s="168" t="s">
        <v>90</v>
      </c>
    </row>
    <row r="185" spans="2:11" ht="12.75">
      <c r="B185" s="213"/>
      <c r="C185" s="175"/>
      <c r="D185" s="178"/>
      <c r="E185" s="172"/>
      <c r="F185" s="169"/>
      <c r="G185" s="169"/>
      <c r="H185" s="169"/>
      <c r="I185" s="82"/>
      <c r="J185" s="172"/>
      <c r="K185" s="169"/>
    </row>
    <row r="186" spans="2:11" ht="12.75">
      <c r="B186" s="213"/>
      <c r="C186" s="176"/>
      <c r="D186" s="179"/>
      <c r="E186" s="173"/>
      <c r="F186" s="170"/>
      <c r="G186" s="170"/>
      <c r="H186" s="170"/>
      <c r="I186" s="72" t="s">
        <v>1218</v>
      </c>
      <c r="J186" s="173"/>
      <c r="K186" s="170"/>
    </row>
    <row r="187" spans="2:11" ht="31.5">
      <c r="B187" s="93">
        <v>8</v>
      </c>
      <c r="C187" s="88">
        <v>15770</v>
      </c>
      <c r="D187" s="89" t="s">
        <v>77</v>
      </c>
      <c r="E187" s="90" t="s">
        <v>647</v>
      </c>
      <c r="F187" s="91" t="s">
        <v>1258</v>
      </c>
      <c r="G187" s="91" t="s">
        <v>91</v>
      </c>
      <c r="H187" s="91" t="s">
        <v>591</v>
      </c>
      <c r="I187" s="90">
        <v>13108</v>
      </c>
      <c r="J187" s="90">
        <v>100</v>
      </c>
      <c r="K187" s="91" t="s">
        <v>92</v>
      </c>
    </row>
    <row r="188" spans="2:11" ht="12.75">
      <c r="B188" s="213">
        <v>9</v>
      </c>
      <c r="C188" s="174">
        <v>15770</v>
      </c>
      <c r="D188" s="177" t="s">
        <v>84</v>
      </c>
      <c r="E188" s="171" t="s">
        <v>647</v>
      </c>
      <c r="F188" s="168" t="s">
        <v>93</v>
      </c>
      <c r="G188" s="168" t="s">
        <v>94</v>
      </c>
      <c r="H188" s="168" t="s">
        <v>591</v>
      </c>
      <c r="I188" s="70">
        <v>10183</v>
      </c>
      <c r="J188" s="171">
        <v>100</v>
      </c>
      <c r="K188" s="168" t="s">
        <v>95</v>
      </c>
    </row>
    <row r="189" spans="2:11" ht="12.75">
      <c r="B189" s="213"/>
      <c r="C189" s="175"/>
      <c r="D189" s="178"/>
      <c r="E189" s="172"/>
      <c r="F189" s="169"/>
      <c r="G189" s="169"/>
      <c r="H189" s="169"/>
      <c r="I189" s="82"/>
      <c r="J189" s="172"/>
      <c r="K189" s="169"/>
    </row>
    <row r="190" spans="2:11" ht="12.75">
      <c r="B190" s="213"/>
      <c r="C190" s="176"/>
      <c r="D190" s="179"/>
      <c r="E190" s="173"/>
      <c r="F190" s="170"/>
      <c r="G190" s="170"/>
      <c r="H190" s="170"/>
      <c r="I190" s="72" t="s">
        <v>96</v>
      </c>
      <c r="J190" s="173"/>
      <c r="K190" s="170"/>
    </row>
    <row r="191" spans="2:11" ht="21">
      <c r="B191" s="93">
        <v>10</v>
      </c>
      <c r="C191" s="88">
        <v>15775</v>
      </c>
      <c r="D191" s="89" t="s">
        <v>80</v>
      </c>
      <c r="E191" s="90" t="s">
        <v>647</v>
      </c>
      <c r="F191" s="91" t="s">
        <v>1141</v>
      </c>
      <c r="G191" s="91" t="s">
        <v>649</v>
      </c>
      <c r="H191" s="91" t="s">
        <v>591</v>
      </c>
      <c r="I191" s="90">
        <v>7483</v>
      </c>
      <c r="J191" s="90">
        <v>80</v>
      </c>
      <c r="K191" s="91" t="s">
        <v>1012</v>
      </c>
    </row>
    <row r="192" spans="2:11" ht="31.5">
      <c r="B192" s="93">
        <v>11</v>
      </c>
      <c r="C192" s="88">
        <v>15775</v>
      </c>
      <c r="D192" s="89" t="s">
        <v>80</v>
      </c>
      <c r="E192" s="90" t="s">
        <v>647</v>
      </c>
      <c r="F192" s="91" t="s">
        <v>62</v>
      </c>
      <c r="G192" s="91" t="s">
        <v>1364</v>
      </c>
      <c r="H192" s="91" t="s">
        <v>591</v>
      </c>
      <c r="I192" s="90">
        <v>7073</v>
      </c>
      <c r="J192" s="90">
        <v>80</v>
      </c>
      <c r="K192" s="91" t="s">
        <v>1012</v>
      </c>
    </row>
    <row r="193" spans="2:11" ht="42">
      <c r="B193" s="93">
        <v>12</v>
      </c>
      <c r="C193" s="88">
        <v>15779</v>
      </c>
      <c r="D193" s="89" t="s">
        <v>80</v>
      </c>
      <c r="E193" s="90" t="s">
        <v>647</v>
      </c>
      <c r="F193" s="91" t="s">
        <v>1381</v>
      </c>
      <c r="G193" s="91" t="s">
        <v>97</v>
      </c>
      <c r="H193" s="91" t="s">
        <v>591</v>
      </c>
      <c r="I193" s="90">
        <v>13067</v>
      </c>
      <c r="J193" s="90">
        <v>100</v>
      </c>
      <c r="K193" s="91" t="s">
        <v>1377</v>
      </c>
    </row>
    <row r="194" spans="2:11" ht="12.75">
      <c r="B194" s="213">
        <v>13</v>
      </c>
      <c r="C194" s="174">
        <v>15779</v>
      </c>
      <c r="D194" s="177" t="s">
        <v>98</v>
      </c>
      <c r="E194" s="171" t="s">
        <v>647</v>
      </c>
      <c r="F194" s="168" t="s">
        <v>99</v>
      </c>
      <c r="G194" s="168" t="s">
        <v>664</v>
      </c>
      <c r="H194" s="168" t="s">
        <v>591</v>
      </c>
      <c r="I194" s="70">
        <v>10160</v>
      </c>
      <c r="J194" s="171">
        <v>100</v>
      </c>
      <c r="K194" s="168" t="s">
        <v>100</v>
      </c>
    </row>
    <row r="195" spans="2:11" ht="12.75">
      <c r="B195" s="213"/>
      <c r="C195" s="175"/>
      <c r="D195" s="178"/>
      <c r="E195" s="172"/>
      <c r="F195" s="169"/>
      <c r="G195" s="169"/>
      <c r="H195" s="169"/>
      <c r="I195" s="82"/>
      <c r="J195" s="172"/>
      <c r="K195" s="169"/>
    </row>
    <row r="196" spans="2:11" ht="12.75">
      <c r="B196" s="213"/>
      <c r="C196" s="176"/>
      <c r="D196" s="179"/>
      <c r="E196" s="173"/>
      <c r="F196" s="170"/>
      <c r="G196" s="170"/>
      <c r="H196" s="170"/>
      <c r="I196" s="72" t="s">
        <v>1083</v>
      </c>
      <c r="J196" s="173"/>
      <c r="K196" s="170"/>
    </row>
    <row r="197" spans="2:11" ht="21">
      <c r="B197" s="93">
        <v>14</v>
      </c>
      <c r="C197" s="88">
        <v>15779</v>
      </c>
      <c r="D197" s="89" t="s">
        <v>80</v>
      </c>
      <c r="E197" s="90" t="s">
        <v>647</v>
      </c>
      <c r="F197" s="91" t="s">
        <v>55</v>
      </c>
      <c r="G197" s="91" t="s">
        <v>796</v>
      </c>
      <c r="H197" s="91" t="s">
        <v>591</v>
      </c>
      <c r="I197" s="90">
        <v>10096</v>
      </c>
      <c r="J197" s="90">
        <v>10</v>
      </c>
      <c r="K197" s="91" t="s">
        <v>1012</v>
      </c>
    </row>
    <row r="198" spans="2:11" ht="21">
      <c r="B198" s="93">
        <v>15</v>
      </c>
      <c r="C198" s="88">
        <v>15782</v>
      </c>
      <c r="D198" s="89" t="s">
        <v>80</v>
      </c>
      <c r="E198" s="90" t="s">
        <v>661</v>
      </c>
      <c r="F198" s="91" t="s">
        <v>101</v>
      </c>
      <c r="G198" s="91" t="s">
        <v>692</v>
      </c>
      <c r="H198" s="91" t="s">
        <v>592</v>
      </c>
      <c r="I198" s="90">
        <v>14651</v>
      </c>
      <c r="J198" s="90">
        <v>100</v>
      </c>
      <c r="K198" s="91" t="s">
        <v>1012</v>
      </c>
    </row>
    <row r="199" spans="2:11" ht="31.5">
      <c r="B199" s="93">
        <v>16</v>
      </c>
      <c r="C199" s="88">
        <v>15785</v>
      </c>
      <c r="D199" s="89" t="s">
        <v>80</v>
      </c>
      <c r="E199" s="90" t="s">
        <v>647</v>
      </c>
      <c r="F199" s="91" t="s">
        <v>72</v>
      </c>
      <c r="G199" s="91" t="s">
        <v>673</v>
      </c>
      <c r="H199" s="91" t="s">
        <v>591</v>
      </c>
      <c r="I199" s="90">
        <v>13026</v>
      </c>
      <c r="J199" s="90">
        <v>100</v>
      </c>
      <c r="K199" s="91" t="s">
        <v>1012</v>
      </c>
    </row>
    <row r="200" spans="2:11" ht="21">
      <c r="B200" s="93">
        <v>17</v>
      </c>
      <c r="C200" s="88">
        <v>15786</v>
      </c>
      <c r="D200" s="89" t="s">
        <v>80</v>
      </c>
      <c r="E200" s="90" t="s">
        <v>647</v>
      </c>
      <c r="F200" s="91" t="s">
        <v>1141</v>
      </c>
      <c r="G200" s="91" t="s">
        <v>796</v>
      </c>
      <c r="H200" s="91" t="s">
        <v>591</v>
      </c>
      <c r="I200" s="90">
        <v>13169</v>
      </c>
      <c r="J200" s="90">
        <v>25</v>
      </c>
      <c r="K200" s="91" t="s">
        <v>1012</v>
      </c>
    </row>
    <row r="201" spans="2:11" ht="12.75">
      <c r="B201" s="213">
        <v>18</v>
      </c>
      <c r="C201" s="174">
        <v>15792</v>
      </c>
      <c r="D201" s="177" t="s">
        <v>98</v>
      </c>
      <c r="E201" s="171" t="s">
        <v>647</v>
      </c>
      <c r="F201" s="168" t="s">
        <v>1381</v>
      </c>
      <c r="G201" s="168" t="s">
        <v>102</v>
      </c>
      <c r="H201" s="168" t="s">
        <v>591</v>
      </c>
      <c r="I201" s="70">
        <v>7544</v>
      </c>
      <c r="J201" s="171">
        <v>100</v>
      </c>
      <c r="K201" s="168" t="s">
        <v>103</v>
      </c>
    </row>
    <row r="202" spans="2:11" ht="12.75">
      <c r="B202" s="213"/>
      <c r="C202" s="175"/>
      <c r="D202" s="178"/>
      <c r="E202" s="172"/>
      <c r="F202" s="169"/>
      <c r="G202" s="169"/>
      <c r="H202" s="169"/>
      <c r="I202" s="82"/>
      <c r="J202" s="172"/>
      <c r="K202" s="169"/>
    </row>
    <row r="203" spans="2:11" ht="12.75">
      <c r="B203" s="213"/>
      <c r="C203" s="176"/>
      <c r="D203" s="179"/>
      <c r="E203" s="173"/>
      <c r="F203" s="170"/>
      <c r="G203" s="170"/>
      <c r="H203" s="170"/>
      <c r="I203" s="72" t="s">
        <v>104</v>
      </c>
      <c r="J203" s="173"/>
      <c r="K203" s="170"/>
    </row>
    <row r="204" spans="2:11" ht="42">
      <c r="B204" s="93">
        <v>19</v>
      </c>
      <c r="C204" s="88">
        <v>15792</v>
      </c>
      <c r="D204" s="89" t="s">
        <v>80</v>
      </c>
      <c r="E204" s="90" t="s">
        <v>647</v>
      </c>
      <c r="F204" s="91" t="s">
        <v>1141</v>
      </c>
      <c r="G204" s="91" t="s">
        <v>105</v>
      </c>
      <c r="H204" s="91" t="s">
        <v>591</v>
      </c>
      <c r="I204" s="90">
        <v>8343</v>
      </c>
      <c r="J204" s="90">
        <v>50</v>
      </c>
      <c r="K204" s="91" t="s">
        <v>1012</v>
      </c>
    </row>
    <row r="205" spans="2:11" ht="21">
      <c r="B205" s="93">
        <v>20</v>
      </c>
      <c r="C205" s="86">
        <v>15799</v>
      </c>
      <c r="D205" s="63" t="s">
        <v>80</v>
      </c>
      <c r="E205" s="64" t="s">
        <v>661</v>
      </c>
      <c r="F205" s="65" t="s">
        <v>646</v>
      </c>
      <c r="G205" s="65" t="s">
        <v>649</v>
      </c>
      <c r="H205" s="65" t="s">
        <v>591</v>
      </c>
      <c r="I205" s="64">
        <v>13061</v>
      </c>
      <c r="J205" s="64">
        <v>50</v>
      </c>
      <c r="K205" s="65" t="s">
        <v>1012</v>
      </c>
    </row>
    <row r="206" spans="2:11" ht="21">
      <c r="B206" s="93">
        <v>21</v>
      </c>
      <c r="C206" s="86">
        <v>15799</v>
      </c>
      <c r="D206" s="63" t="s">
        <v>80</v>
      </c>
      <c r="E206" s="64" t="s">
        <v>661</v>
      </c>
      <c r="F206" s="65" t="s">
        <v>646</v>
      </c>
      <c r="G206" s="65" t="s">
        <v>649</v>
      </c>
      <c r="H206" s="65" t="s">
        <v>591</v>
      </c>
      <c r="I206" s="64">
        <v>7422</v>
      </c>
      <c r="J206" s="64">
        <v>30</v>
      </c>
      <c r="K206" s="65" t="s">
        <v>1012</v>
      </c>
    </row>
    <row r="207" spans="2:11" ht="12.75">
      <c r="B207" s="213">
        <v>22</v>
      </c>
      <c r="C207" s="194">
        <v>15799</v>
      </c>
      <c r="D207" s="197" t="s">
        <v>84</v>
      </c>
      <c r="E207" s="200" t="s">
        <v>647</v>
      </c>
      <c r="F207" s="203" t="s">
        <v>106</v>
      </c>
      <c r="G207" s="203" t="s">
        <v>664</v>
      </c>
      <c r="H207" s="203" t="s">
        <v>591</v>
      </c>
      <c r="I207" s="68">
        <v>8993</v>
      </c>
      <c r="J207" s="200">
        <v>100</v>
      </c>
      <c r="K207" s="203" t="s">
        <v>107</v>
      </c>
    </row>
    <row r="208" spans="2:11" ht="12.75">
      <c r="B208" s="213"/>
      <c r="C208" s="195"/>
      <c r="D208" s="198"/>
      <c r="E208" s="201"/>
      <c r="F208" s="204"/>
      <c r="G208" s="204"/>
      <c r="H208" s="204"/>
      <c r="I208" s="75"/>
      <c r="J208" s="201"/>
      <c r="K208" s="204"/>
    </row>
    <row r="209" spans="2:11" ht="12.75">
      <c r="B209" s="213"/>
      <c r="C209" s="196"/>
      <c r="D209" s="199"/>
      <c r="E209" s="202"/>
      <c r="F209" s="205"/>
      <c r="G209" s="205"/>
      <c r="H209" s="205"/>
      <c r="I209" s="77" t="s">
        <v>1395</v>
      </c>
      <c r="J209" s="202"/>
      <c r="K209" s="205"/>
    </row>
    <row r="210" spans="2:11" ht="12.75">
      <c r="B210" s="213">
        <v>23</v>
      </c>
      <c r="C210" s="194">
        <v>15800</v>
      </c>
      <c r="D210" s="197" t="s">
        <v>1347</v>
      </c>
      <c r="E210" s="200" t="s">
        <v>647</v>
      </c>
      <c r="F210" s="203" t="s">
        <v>108</v>
      </c>
      <c r="G210" s="203" t="s">
        <v>664</v>
      </c>
      <c r="H210" s="203" t="s">
        <v>592</v>
      </c>
      <c r="I210" s="68">
        <v>14666</v>
      </c>
      <c r="J210" s="200">
        <v>100</v>
      </c>
      <c r="K210" s="203" t="s">
        <v>109</v>
      </c>
    </row>
    <row r="211" spans="2:11" ht="12.75">
      <c r="B211" s="213"/>
      <c r="C211" s="195"/>
      <c r="D211" s="198"/>
      <c r="E211" s="201"/>
      <c r="F211" s="204"/>
      <c r="G211" s="204"/>
      <c r="H211" s="204"/>
      <c r="I211" s="75"/>
      <c r="J211" s="201"/>
      <c r="K211" s="204"/>
    </row>
    <row r="212" spans="2:11" ht="12.75">
      <c r="B212" s="213"/>
      <c r="C212" s="195"/>
      <c r="D212" s="198"/>
      <c r="E212" s="201"/>
      <c r="F212" s="204"/>
      <c r="G212" s="204"/>
      <c r="H212" s="204"/>
      <c r="I212" s="74" t="s">
        <v>110</v>
      </c>
      <c r="J212" s="201"/>
      <c r="K212" s="204"/>
    </row>
    <row r="213" spans="2:11" ht="12.75">
      <c r="B213" s="213"/>
      <c r="C213" s="195"/>
      <c r="D213" s="198"/>
      <c r="E213" s="201"/>
      <c r="F213" s="204"/>
      <c r="G213" s="204"/>
      <c r="H213" s="204"/>
      <c r="I213" s="75"/>
      <c r="J213" s="201"/>
      <c r="K213" s="204"/>
    </row>
    <row r="214" spans="2:11" ht="12.75">
      <c r="B214" s="213"/>
      <c r="C214" s="196"/>
      <c r="D214" s="199"/>
      <c r="E214" s="202"/>
      <c r="F214" s="205"/>
      <c r="G214" s="205"/>
      <c r="H214" s="205"/>
      <c r="I214" s="77" t="s">
        <v>111</v>
      </c>
      <c r="J214" s="202"/>
      <c r="K214" s="205"/>
    </row>
    <row r="215" spans="2:11" ht="21">
      <c r="B215" s="93">
        <v>24</v>
      </c>
      <c r="C215" s="86">
        <v>15815</v>
      </c>
      <c r="D215" s="63" t="s">
        <v>80</v>
      </c>
      <c r="E215" s="64" t="s">
        <v>647</v>
      </c>
      <c r="F215" s="65" t="s">
        <v>1141</v>
      </c>
      <c r="G215" s="65" t="s">
        <v>649</v>
      </c>
      <c r="H215" s="65" t="s">
        <v>591</v>
      </c>
      <c r="I215" s="64">
        <v>7606</v>
      </c>
      <c r="J215" s="64">
        <v>20</v>
      </c>
      <c r="K215" s="65" t="s">
        <v>1012</v>
      </c>
    </row>
    <row r="216" spans="2:11" ht="21">
      <c r="B216" s="93">
        <v>25</v>
      </c>
      <c r="C216" s="86">
        <v>15815</v>
      </c>
      <c r="D216" s="63" t="s">
        <v>80</v>
      </c>
      <c r="E216" s="64" t="s">
        <v>647</v>
      </c>
      <c r="F216" s="65" t="s">
        <v>1141</v>
      </c>
      <c r="G216" s="65" t="s">
        <v>649</v>
      </c>
      <c r="H216" s="65" t="s">
        <v>591</v>
      </c>
      <c r="I216" s="64">
        <v>7439</v>
      </c>
      <c r="J216" s="64">
        <v>70</v>
      </c>
      <c r="K216" s="65" t="s">
        <v>1012</v>
      </c>
    </row>
    <row r="217" spans="2:11" ht="21">
      <c r="B217" s="93">
        <v>26</v>
      </c>
      <c r="C217" s="86">
        <v>15815</v>
      </c>
      <c r="D217" s="63" t="s">
        <v>80</v>
      </c>
      <c r="E217" s="64" t="s">
        <v>647</v>
      </c>
      <c r="F217" s="65" t="s">
        <v>1141</v>
      </c>
      <c r="G217" s="65" t="s">
        <v>649</v>
      </c>
      <c r="H217" s="65" t="s">
        <v>591</v>
      </c>
      <c r="I217" s="64">
        <v>7092</v>
      </c>
      <c r="J217" s="64">
        <v>20</v>
      </c>
      <c r="K217" s="65" t="s">
        <v>1012</v>
      </c>
    </row>
    <row r="218" spans="2:11" ht="21">
      <c r="B218" s="93">
        <v>27</v>
      </c>
      <c r="C218" s="95">
        <v>15815</v>
      </c>
      <c r="D218" s="63" t="s">
        <v>80</v>
      </c>
      <c r="E218" s="64" t="s">
        <v>647</v>
      </c>
      <c r="F218" s="65" t="s">
        <v>1141</v>
      </c>
      <c r="G218" s="65" t="s">
        <v>649</v>
      </c>
      <c r="H218" s="65" t="s">
        <v>591</v>
      </c>
      <c r="I218" s="64">
        <v>8659</v>
      </c>
      <c r="J218" s="64">
        <v>55</v>
      </c>
      <c r="K218" s="65" t="s">
        <v>1012</v>
      </c>
    </row>
    <row r="219" spans="2:11" ht="21">
      <c r="B219" s="93">
        <v>28</v>
      </c>
      <c r="C219" s="86">
        <v>15815</v>
      </c>
      <c r="D219" s="63" t="s">
        <v>80</v>
      </c>
      <c r="E219" s="64" t="s">
        <v>647</v>
      </c>
      <c r="F219" s="65" t="s">
        <v>1141</v>
      </c>
      <c r="G219" s="65" t="s">
        <v>649</v>
      </c>
      <c r="H219" s="65" t="s">
        <v>591</v>
      </c>
      <c r="I219" s="64">
        <v>7632</v>
      </c>
      <c r="J219" s="64">
        <v>15</v>
      </c>
      <c r="K219" s="65" t="s">
        <v>1012</v>
      </c>
    </row>
    <row r="220" spans="2:11" ht="21">
      <c r="B220" s="93">
        <v>29</v>
      </c>
      <c r="C220" s="86">
        <v>15816</v>
      </c>
      <c r="D220" s="63" t="s">
        <v>80</v>
      </c>
      <c r="E220" s="64" t="s">
        <v>647</v>
      </c>
      <c r="F220" s="65" t="s">
        <v>1141</v>
      </c>
      <c r="G220" s="65" t="s">
        <v>1077</v>
      </c>
      <c r="H220" s="65" t="s">
        <v>591</v>
      </c>
      <c r="I220" s="64">
        <v>10023</v>
      </c>
      <c r="J220" s="64">
        <v>25</v>
      </c>
      <c r="K220" s="65" t="s">
        <v>1012</v>
      </c>
    </row>
    <row r="221" spans="2:11" ht="21">
      <c r="B221" s="93">
        <v>30</v>
      </c>
      <c r="C221" s="86">
        <v>15818</v>
      </c>
      <c r="D221" s="63" t="s">
        <v>80</v>
      </c>
      <c r="E221" s="64" t="s">
        <v>661</v>
      </c>
      <c r="F221" s="65" t="s">
        <v>1141</v>
      </c>
      <c r="G221" s="65" t="s">
        <v>649</v>
      </c>
      <c r="H221" s="65" t="s">
        <v>591</v>
      </c>
      <c r="I221" s="64">
        <v>13129</v>
      </c>
      <c r="J221" s="64">
        <v>20</v>
      </c>
      <c r="K221" s="65" t="s">
        <v>1012</v>
      </c>
    </row>
    <row r="222" spans="2:11" ht="21">
      <c r="B222" s="93">
        <v>31</v>
      </c>
      <c r="C222" s="86">
        <v>15818</v>
      </c>
      <c r="D222" s="63" t="s">
        <v>80</v>
      </c>
      <c r="E222" s="64" t="s">
        <v>647</v>
      </c>
      <c r="F222" s="65" t="s">
        <v>1141</v>
      </c>
      <c r="G222" s="65" t="s">
        <v>649</v>
      </c>
      <c r="H222" s="65" t="s">
        <v>591</v>
      </c>
      <c r="I222" s="64">
        <v>10150</v>
      </c>
      <c r="J222" s="64">
        <v>25</v>
      </c>
      <c r="K222" s="65" t="s">
        <v>1012</v>
      </c>
    </row>
    <row r="223" spans="2:11" ht="21">
      <c r="B223" s="93">
        <v>32</v>
      </c>
      <c r="C223" s="86">
        <v>15818</v>
      </c>
      <c r="D223" s="63" t="s">
        <v>80</v>
      </c>
      <c r="E223" s="64" t="s">
        <v>647</v>
      </c>
      <c r="F223" s="65" t="s">
        <v>1141</v>
      </c>
      <c r="G223" s="65" t="s">
        <v>649</v>
      </c>
      <c r="H223" s="65" t="s">
        <v>591</v>
      </c>
      <c r="I223" s="64">
        <v>7540</v>
      </c>
      <c r="J223" s="64">
        <v>20</v>
      </c>
      <c r="K223" s="65" t="s">
        <v>1012</v>
      </c>
    </row>
    <row r="224" spans="2:11" ht="21">
      <c r="B224" s="93">
        <v>33</v>
      </c>
      <c r="C224" s="86">
        <v>15825</v>
      </c>
      <c r="D224" s="63" t="s">
        <v>80</v>
      </c>
      <c r="E224" s="64" t="s">
        <v>647</v>
      </c>
      <c r="F224" s="65" t="s">
        <v>1141</v>
      </c>
      <c r="G224" s="65" t="s">
        <v>649</v>
      </c>
      <c r="H224" s="65" t="s">
        <v>591</v>
      </c>
      <c r="I224" s="64">
        <v>10130</v>
      </c>
      <c r="J224" s="64">
        <v>20</v>
      </c>
      <c r="K224" s="65" t="s">
        <v>1012</v>
      </c>
    </row>
    <row r="225" spans="2:11" ht="21">
      <c r="B225" s="93">
        <v>34</v>
      </c>
      <c r="C225" s="86">
        <v>15825</v>
      </c>
      <c r="D225" s="63" t="s">
        <v>80</v>
      </c>
      <c r="E225" s="64" t="s">
        <v>647</v>
      </c>
      <c r="F225" s="65" t="s">
        <v>1141</v>
      </c>
      <c r="G225" s="65" t="s">
        <v>649</v>
      </c>
      <c r="H225" s="65" t="s">
        <v>591</v>
      </c>
      <c r="I225" s="64">
        <v>13114</v>
      </c>
      <c r="J225" s="64">
        <v>30</v>
      </c>
      <c r="K225" s="65" t="s">
        <v>1012</v>
      </c>
    </row>
    <row r="226" spans="2:11" ht="42">
      <c r="B226" s="93">
        <v>35</v>
      </c>
      <c r="C226" s="88">
        <v>15832</v>
      </c>
      <c r="D226" s="89" t="s">
        <v>80</v>
      </c>
      <c r="E226" s="90" t="s">
        <v>647</v>
      </c>
      <c r="F226" s="91" t="s">
        <v>81</v>
      </c>
      <c r="G226" s="91" t="s">
        <v>112</v>
      </c>
      <c r="H226" s="91" t="s">
        <v>591</v>
      </c>
      <c r="I226" s="90">
        <v>8140</v>
      </c>
      <c r="J226" s="90">
        <v>100</v>
      </c>
      <c r="K226" s="91" t="s">
        <v>113</v>
      </c>
    </row>
    <row r="227" spans="2:11" ht="21">
      <c r="B227" s="93">
        <v>36</v>
      </c>
      <c r="C227" s="88">
        <v>15833</v>
      </c>
      <c r="D227" s="89" t="s">
        <v>80</v>
      </c>
      <c r="E227" s="90" t="s">
        <v>647</v>
      </c>
      <c r="F227" s="91" t="s">
        <v>1141</v>
      </c>
      <c r="G227" s="91" t="s">
        <v>701</v>
      </c>
      <c r="H227" s="91" t="s">
        <v>592</v>
      </c>
      <c r="I227" s="90">
        <v>14703</v>
      </c>
      <c r="J227" s="90">
        <v>20</v>
      </c>
      <c r="K227" s="91" t="s">
        <v>1012</v>
      </c>
    </row>
    <row r="228" spans="2:11" ht="21">
      <c r="B228" s="93">
        <v>37</v>
      </c>
      <c r="C228" s="88">
        <v>15833</v>
      </c>
      <c r="D228" s="89" t="s">
        <v>80</v>
      </c>
      <c r="E228" s="90" t="s">
        <v>647</v>
      </c>
      <c r="F228" s="91" t="s">
        <v>1129</v>
      </c>
      <c r="G228" s="91" t="s">
        <v>649</v>
      </c>
      <c r="H228" s="91" t="s">
        <v>591</v>
      </c>
      <c r="I228" s="90">
        <v>7175</v>
      </c>
      <c r="J228" s="90">
        <v>80</v>
      </c>
      <c r="K228" s="91" t="s">
        <v>1012</v>
      </c>
    </row>
    <row r="229" spans="2:11" ht="12.75">
      <c r="B229" s="213">
        <v>38</v>
      </c>
      <c r="C229" s="174">
        <v>15834</v>
      </c>
      <c r="D229" s="177" t="s">
        <v>114</v>
      </c>
      <c r="E229" s="171" t="s">
        <v>647</v>
      </c>
      <c r="F229" s="168" t="s">
        <v>115</v>
      </c>
      <c r="G229" s="168" t="s">
        <v>116</v>
      </c>
      <c r="H229" s="168" t="s">
        <v>591</v>
      </c>
      <c r="I229" s="70">
        <v>10153</v>
      </c>
      <c r="J229" s="171">
        <v>100</v>
      </c>
      <c r="K229" s="168" t="s">
        <v>117</v>
      </c>
    </row>
    <row r="230" spans="2:11" ht="12.75">
      <c r="B230" s="213"/>
      <c r="C230" s="175"/>
      <c r="D230" s="178"/>
      <c r="E230" s="172"/>
      <c r="F230" s="169"/>
      <c r="G230" s="169"/>
      <c r="H230" s="169"/>
      <c r="I230" s="82"/>
      <c r="J230" s="172"/>
      <c r="K230" s="169"/>
    </row>
    <row r="231" spans="2:11" ht="12.75">
      <c r="B231" s="213"/>
      <c r="C231" s="176"/>
      <c r="D231" s="179"/>
      <c r="E231" s="173"/>
      <c r="F231" s="170"/>
      <c r="G231" s="170"/>
      <c r="H231" s="170"/>
      <c r="I231" s="72" t="s">
        <v>118</v>
      </c>
      <c r="J231" s="173"/>
      <c r="K231" s="170"/>
    </row>
    <row r="232" spans="2:11" ht="21">
      <c r="B232" s="93">
        <v>39</v>
      </c>
      <c r="C232" s="88">
        <v>15837</v>
      </c>
      <c r="D232" s="89" t="s">
        <v>80</v>
      </c>
      <c r="E232" s="90" t="s">
        <v>647</v>
      </c>
      <c r="F232" s="91" t="s">
        <v>1141</v>
      </c>
      <c r="G232" s="91" t="s">
        <v>1156</v>
      </c>
      <c r="H232" s="91" t="s">
        <v>591</v>
      </c>
      <c r="I232" s="90">
        <v>8619</v>
      </c>
      <c r="J232" s="90">
        <v>25</v>
      </c>
      <c r="K232" s="91" t="s">
        <v>1012</v>
      </c>
    </row>
    <row r="233" spans="2:11" ht="31.5">
      <c r="B233" s="93">
        <v>40</v>
      </c>
      <c r="C233" s="88">
        <v>15848</v>
      </c>
      <c r="D233" s="89" t="s">
        <v>80</v>
      </c>
      <c r="E233" s="90" t="s">
        <v>647</v>
      </c>
      <c r="F233" s="91" t="s">
        <v>119</v>
      </c>
      <c r="G233" s="91" t="s">
        <v>120</v>
      </c>
      <c r="H233" s="91" t="s">
        <v>592</v>
      </c>
      <c r="I233" s="90">
        <v>10648</v>
      </c>
      <c r="J233" s="90">
        <v>100</v>
      </c>
      <c r="K233" s="91" t="s">
        <v>1012</v>
      </c>
    </row>
    <row r="234" spans="2:11" ht="21">
      <c r="B234" s="93">
        <v>41</v>
      </c>
      <c r="C234" s="86">
        <v>15860</v>
      </c>
      <c r="D234" s="63" t="s">
        <v>80</v>
      </c>
      <c r="E234" s="64" t="s">
        <v>647</v>
      </c>
      <c r="F234" s="65" t="s">
        <v>1141</v>
      </c>
      <c r="G234" s="65" t="s">
        <v>1392</v>
      </c>
      <c r="H234" s="65" t="s">
        <v>592</v>
      </c>
      <c r="I234" s="64">
        <v>10456</v>
      </c>
      <c r="J234" s="64">
        <v>80</v>
      </c>
      <c r="K234" s="65" t="s">
        <v>1012</v>
      </c>
    </row>
    <row r="235" spans="2:11" ht="21">
      <c r="B235" s="93">
        <v>42</v>
      </c>
      <c r="C235" s="86">
        <v>15860</v>
      </c>
      <c r="D235" s="63" t="s">
        <v>80</v>
      </c>
      <c r="E235" s="64" t="s">
        <v>661</v>
      </c>
      <c r="F235" s="65" t="s">
        <v>1141</v>
      </c>
      <c r="G235" s="65" t="s">
        <v>649</v>
      </c>
      <c r="H235" s="65" t="s">
        <v>591</v>
      </c>
      <c r="I235" s="64">
        <v>13291</v>
      </c>
      <c r="J235" s="64">
        <v>30</v>
      </c>
      <c r="K235" s="65" t="s">
        <v>1012</v>
      </c>
    </row>
    <row r="236" spans="2:11" ht="12.75">
      <c r="B236" s="213">
        <v>43</v>
      </c>
      <c r="C236" s="194">
        <v>15862</v>
      </c>
      <c r="D236" s="197" t="s">
        <v>84</v>
      </c>
      <c r="E236" s="200" t="s">
        <v>647</v>
      </c>
      <c r="F236" s="203" t="s">
        <v>121</v>
      </c>
      <c r="G236" s="203" t="s">
        <v>677</v>
      </c>
      <c r="H236" s="203" t="s">
        <v>591</v>
      </c>
      <c r="I236" s="68">
        <v>7480</v>
      </c>
      <c r="J236" s="200">
        <v>100</v>
      </c>
      <c r="K236" s="203" t="s">
        <v>122</v>
      </c>
    </row>
    <row r="237" spans="2:11" ht="12.75">
      <c r="B237" s="213"/>
      <c r="C237" s="195"/>
      <c r="D237" s="198"/>
      <c r="E237" s="201"/>
      <c r="F237" s="204"/>
      <c r="G237" s="204"/>
      <c r="H237" s="204"/>
      <c r="I237" s="75"/>
      <c r="J237" s="201"/>
      <c r="K237" s="204"/>
    </row>
    <row r="238" spans="2:11" ht="12.75">
      <c r="B238" s="213"/>
      <c r="C238" s="196"/>
      <c r="D238" s="199"/>
      <c r="E238" s="202"/>
      <c r="F238" s="205"/>
      <c r="G238" s="205"/>
      <c r="H238" s="205"/>
      <c r="I238" s="77" t="s">
        <v>123</v>
      </c>
      <c r="J238" s="202"/>
      <c r="K238" s="205"/>
    </row>
    <row r="239" spans="2:11" ht="21">
      <c r="B239" s="93">
        <v>44</v>
      </c>
      <c r="C239" s="86">
        <v>15865</v>
      </c>
      <c r="D239" s="63" t="s">
        <v>80</v>
      </c>
      <c r="E239" s="64" t="s">
        <v>661</v>
      </c>
      <c r="F239" s="65" t="s">
        <v>1129</v>
      </c>
      <c r="G239" s="65" t="s">
        <v>659</v>
      </c>
      <c r="H239" s="65" t="s">
        <v>591</v>
      </c>
      <c r="I239" s="64">
        <v>7474</v>
      </c>
      <c r="J239" s="64">
        <v>15</v>
      </c>
      <c r="K239" s="65" t="s">
        <v>1012</v>
      </c>
    </row>
    <row r="240" spans="2:11" ht="12.75">
      <c r="B240" s="213">
        <v>45</v>
      </c>
      <c r="C240" s="194">
        <v>15869</v>
      </c>
      <c r="D240" s="197" t="s">
        <v>98</v>
      </c>
      <c r="E240" s="200" t="s">
        <v>647</v>
      </c>
      <c r="F240" s="203" t="s">
        <v>124</v>
      </c>
      <c r="G240" s="203" t="s">
        <v>1216</v>
      </c>
      <c r="H240" s="203" t="s">
        <v>592</v>
      </c>
      <c r="I240" s="68">
        <v>14237</v>
      </c>
      <c r="J240" s="200">
        <v>100</v>
      </c>
      <c r="K240" s="203" t="s">
        <v>125</v>
      </c>
    </row>
    <row r="241" spans="2:11" ht="12.75">
      <c r="B241" s="213"/>
      <c r="C241" s="195"/>
      <c r="D241" s="198"/>
      <c r="E241" s="201"/>
      <c r="F241" s="204"/>
      <c r="G241" s="204"/>
      <c r="H241" s="204"/>
      <c r="I241" s="75"/>
      <c r="J241" s="201"/>
      <c r="K241" s="204"/>
    </row>
    <row r="242" spans="2:11" ht="12.75">
      <c r="B242" s="213"/>
      <c r="C242" s="196"/>
      <c r="D242" s="199"/>
      <c r="E242" s="202"/>
      <c r="F242" s="205"/>
      <c r="G242" s="205"/>
      <c r="H242" s="205"/>
      <c r="I242" s="77" t="s">
        <v>126</v>
      </c>
      <c r="J242" s="202"/>
      <c r="K242" s="205"/>
    </row>
    <row r="243" spans="2:11" ht="12.75">
      <c r="B243" s="213">
        <v>46</v>
      </c>
      <c r="C243" s="194">
        <v>15871</v>
      </c>
      <c r="D243" s="197" t="s">
        <v>77</v>
      </c>
      <c r="E243" s="200" t="s">
        <v>647</v>
      </c>
      <c r="F243" s="203" t="s">
        <v>127</v>
      </c>
      <c r="G243" s="203" t="s">
        <v>128</v>
      </c>
      <c r="H243" s="203" t="s">
        <v>591</v>
      </c>
      <c r="I243" s="68">
        <v>7622</v>
      </c>
      <c r="J243" s="200">
        <v>100</v>
      </c>
      <c r="K243" s="203" t="s">
        <v>129</v>
      </c>
    </row>
    <row r="244" spans="2:11" ht="12.75">
      <c r="B244" s="213"/>
      <c r="C244" s="195"/>
      <c r="D244" s="198"/>
      <c r="E244" s="201"/>
      <c r="F244" s="204"/>
      <c r="G244" s="204"/>
      <c r="H244" s="204"/>
      <c r="I244" s="75"/>
      <c r="J244" s="201"/>
      <c r="K244" s="204"/>
    </row>
    <row r="245" spans="2:11" ht="12.75">
      <c r="B245" s="213"/>
      <c r="C245" s="196"/>
      <c r="D245" s="199"/>
      <c r="E245" s="202"/>
      <c r="F245" s="205"/>
      <c r="G245" s="205"/>
      <c r="H245" s="205"/>
      <c r="I245" s="77" t="s">
        <v>1395</v>
      </c>
      <c r="J245" s="202"/>
      <c r="K245" s="205"/>
    </row>
    <row r="246" spans="2:11" ht="12.75">
      <c r="B246" s="213">
        <v>47</v>
      </c>
      <c r="C246" s="194">
        <v>15879</v>
      </c>
      <c r="D246" s="197" t="s">
        <v>98</v>
      </c>
      <c r="E246" s="200" t="s">
        <v>647</v>
      </c>
      <c r="F246" s="203" t="s">
        <v>1402</v>
      </c>
      <c r="G246" s="203" t="s">
        <v>130</v>
      </c>
      <c r="H246" s="203" t="s">
        <v>592</v>
      </c>
      <c r="I246" s="68">
        <v>13785</v>
      </c>
      <c r="J246" s="200">
        <v>100</v>
      </c>
      <c r="K246" s="203" t="s">
        <v>131</v>
      </c>
    </row>
    <row r="247" spans="2:11" ht="12.75">
      <c r="B247" s="213"/>
      <c r="C247" s="195"/>
      <c r="D247" s="198"/>
      <c r="E247" s="201"/>
      <c r="F247" s="204"/>
      <c r="G247" s="204"/>
      <c r="H247" s="204"/>
      <c r="I247" s="75"/>
      <c r="J247" s="201"/>
      <c r="K247" s="204"/>
    </row>
    <row r="248" spans="2:11" ht="12.75">
      <c r="B248" s="213"/>
      <c r="C248" s="196"/>
      <c r="D248" s="199"/>
      <c r="E248" s="202"/>
      <c r="F248" s="205"/>
      <c r="G248" s="205"/>
      <c r="H248" s="205"/>
      <c r="I248" s="77" t="s">
        <v>132</v>
      </c>
      <c r="J248" s="202"/>
      <c r="K248" s="205"/>
    </row>
    <row r="249" spans="2:11" ht="21">
      <c r="B249" s="93">
        <v>48</v>
      </c>
      <c r="C249" s="86">
        <v>15879</v>
      </c>
      <c r="D249" s="63" t="s">
        <v>80</v>
      </c>
      <c r="E249" s="64" t="s">
        <v>647</v>
      </c>
      <c r="F249" s="65" t="s">
        <v>1141</v>
      </c>
      <c r="G249" s="65" t="s">
        <v>649</v>
      </c>
      <c r="H249" s="65" t="s">
        <v>592</v>
      </c>
      <c r="I249" s="64">
        <v>13641</v>
      </c>
      <c r="J249" s="64">
        <v>70</v>
      </c>
      <c r="K249" s="65" t="s">
        <v>1012</v>
      </c>
    </row>
    <row r="250" spans="2:11" ht="21">
      <c r="B250" s="93">
        <v>49</v>
      </c>
      <c r="C250" s="88">
        <v>15888</v>
      </c>
      <c r="D250" s="89" t="s">
        <v>80</v>
      </c>
      <c r="E250" s="90" t="s">
        <v>661</v>
      </c>
      <c r="F250" s="91" t="s">
        <v>1129</v>
      </c>
      <c r="G250" s="91" t="s">
        <v>133</v>
      </c>
      <c r="H250" s="91" t="s">
        <v>591</v>
      </c>
      <c r="I250" s="90">
        <v>7320</v>
      </c>
      <c r="J250" s="90">
        <v>100</v>
      </c>
      <c r="K250" s="91" t="s">
        <v>1012</v>
      </c>
    </row>
    <row r="251" spans="2:11" ht="21">
      <c r="B251" s="93">
        <v>50</v>
      </c>
      <c r="C251" s="88">
        <v>15888</v>
      </c>
      <c r="D251" s="89" t="s">
        <v>80</v>
      </c>
      <c r="E251" s="90" t="s">
        <v>661</v>
      </c>
      <c r="F251" s="91" t="s">
        <v>1129</v>
      </c>
      <c r="G251" s="91" t="s">
        <v>133</v>
      </c>
      <c r="H251" s="91" t="s">
        <v>1199</v>
      </c>
      <c r="I251" s="90">
        <v>5605</v>
      </c>
      <c r="J251" s="90">
        <v>100</v>
      </c>
      <c r="K251" s="91" t="s">
        <v>1012</v>
      </c>
    </row>
    <row r="252" spans="2:11" ht="21">
      <c r="B252" s="93">
        <v>51</v>
      </c>
      <c r="C252" s="88">
        <v>15896</v>
      </c>
      <c r="D252" s="89" t="s">
        <v>80</v>
      </c>
      <c r="E252" s="90" t="s">
        <v>647</v>
      </c>
      <c r="F252" s="91" t="s">
        <v>1141</v>
      </c>
      <c r="G252" s="91" t="s">
        <v>907</v>
      </c>
      <c r="H252" s="91" t="s">
        <v>592</v>
      </c>
      <c r="I252" s="90">
        <v>13787</v>
      </c>
      <c r="J252" s="90">
        <v>10</v>
      </c>
      <c r="K252" s="91" t="s">
        <v>1012</v>
      </c>
    </row>
    <row r="253" spans="2:11" ht="12.75">
      <c r="B253" s="213">
        <v>52</v>
      </c>
      <c r="C253" s="174">
        <v>15896</v>
      </c>
      <c r="D253" s="177" t="s">
        <v>84</v>
      </c>
      <c r="E253" s="171" t="s">
        <v>647</v>
      </c>
      <c r="F253" s="168" t="s">
        <v>89</v>
      </c>
      <c r="G253" s="168" t="s">
        <v>134</v>
      </c>
      <c r="H253" s="168" t="s">
        <v>592</v>
      </c>
      <c r="I253" s="70">
        <v>10310</v>
      </c>
      <c r="J253" s="171">
        <v>100</v>
      </c>
      <c r="K253" s="168" t="s">
        <v>135</v>
      </c>
    </row>
    <row r="254" spans="2:11" ht="12.75">
      <c r="B254" s="213"/>
      <c r="C254" s="175"/>
      <c r="D254" s="178"/>
      <c r="E254" s="172"/>
      <c r="F254" s="169"/>
      <c r="G254" s="169"/>
      <c r="H254" s="169"/>
      <c r="I254" s="82"/>
      <c r="J254" s="172"/>
      <c r="K254" s="169"/>
    </row>
    <row r="255" spans="2:11" ht="12.75">
      <c r="B255" s="213"/>
      <c r="C255" s="176"/>
      <c r="D255" s="179"/>
      <c r="E255" s="173"/>
      <c r="F255" s="170"/>
      <c r="G255" s="170"/>
      <c r="H255" s="170"/>
      <c r="I255" s="72" t="s">
        <v>136</v>
      </c>
      <c r="J255" s="173"/>
      <c r="K255" s="170"/>
    </row>
    <row r="256" spans="2:11" ht="21">
      <c r="B256" s="93">
        <v>53</v>
      </c>
      <c r="C256" s="88">
        <v>15899</v>
      </c>
      <c r="D256" s="89" t="s">
        <v>98</v>
      </c>
      <c r="E256" s="90" t="s">
        <v>647</v>
      </c>
      <c r="F256" s="91" t="s">
        <v>137</v>
      </c>
      <c r="G256" s="91" t="s">
        <v>45</v>
      </c>
      <c r="H256" s="91" t="s">
        <v>592</v>
      </c>
      <c r="I256" s="90">
        <v>10512</v>
      </c>
      <c r="J256" s="90">
        <v>100</v>
      </c>
      <c r="K256" s="91" t="s">
        <v>1012</v>
      </c>
    </row>
    <row r="257" spans="2:11" ht="21">
      <c r="B257" s="93">
        <v>54</v>
      </c>
      <c r="C257" s="88">
        <v>15899</v>
      </c>
      <c r="D257" s="89" t="s">
        <v>98</v>
      </c>
      <c r="E257" s="90" t="s">
        <v>647</v>
      </c>
      <c r="F257" s="91" t="s">
        <v>137</v>
      </c>
      <c r="G257" s="91" t="s">
        <v>45</v>
      </c>
      <c r="H257" s="91" t="s">
        <v>592</v>
      </c>
      <c r="I257" s="90">
        <v>13600</v>
      </c>
      <c r="J257" s="90">
        <v>100</v>
      </c>
      <c r="K257" s="91" t="s">
        <v>1012</v>
      </c>
    </row>
    <row r="258" spans="2:11" ht="21">
      <c r="B258" s="93">
        <v>55</v>
      </c>
      <c r="C258" s="88">
        <v>15906</v>
      </c>
      <c r="D258" s="89" t="s">
        <v>80</v>
      </c>
      <c r="E258" s="90" t="s">
        <v>647</v>
      </c>
      <c r="F258" s="91" t="s">
        <v>138</v>
      </c>
      <c r="G258" s="91" t="s">
        <v>69</v>
      </c>
      <c r="H258" s="91" t="s">
        <v>591</v>
      </c>
      <c r="I258" s="90">
        <v>10253</v>
      </c>
      <c r="J258" s="90">
        <v>100</v>
      </c>
      <c r="K258" s="91" t="s">
        <v>1012</v>
      </c>
    </row>
    <row r="259" spans="2:11" ht="21">
      <c r="B259" s="93">
        <v>56</v>
      </c>
      <c r="C259" s="88">
        <v>15906</v>
      </c>
      <c r="D259" s="89" t="s">
        <v>80</v>
      </c>
      <c r="E259" s="90" t="s">
        <v>661</v>
      </c>
      <c r="F259" s="91" t="s">
        <v>1201</v>
      </c>
      <c r="G259" s="91" t="s">
        <v>796</v>
      </c>
      <c r="H259" s="91" t="s">
        <v>591</v>
      </c>
      <c r="I259" s="90">
        <v>13327</v>
      </c>
      <c r="J259" s="90">
        <v>80</v>
      </c>
      <c r="K259" s="91" t="s">
        <v>1012</v>
      </c>
    </row>
    <row r="260" spans="2:11" ht="21">
      <c r="B260" s="93">
        <v>57</v>
      </c>
      <c r="C260" s="88">
        <v>15912</v>
      </c>
      <c r="D260" s="89" t="s">
        <v>80</v>
      </c>
      <c r="E260" s="90" t="s">
        <v>661</v>
      </c>
      <c r="F260" s="91" t="s">
        <v>1201</v>
      </c>
      <c r="G260" s="91" t="s">
        <v>69</v>
      </c>
      <c r="H260" s="91" t="s">
        <v>591</v>
      </c>
      <c r="I260" s="90">
        <v>7474</v>
      </c>
      <c r="J260" s="90">
        <v>100</v>
      </c>
      <c r="K260" s="91" t="s">
        <v>1012</v>
      </c>
    </row>
    <row r="261" spans="2:11" ht="42">
      <c r="B261" s="213">
        <v>58</v>
      </c>
      <c r="C261" s="174">
        <v>15915</v>
      </c>
      <c r="D261" s="177" t="s">
        <v>80</v>
      </c>
      <c r="E261" s="171" t="s">
        <v>647</v>
      </c>
      <c r="F261" s="168" t="s">
        <v>145</v>
      </c>
      <c r="G261" s="168" t="s">
        <v>664</v>
      </c>
      <c r="H261" s="168" t="s">
        <v>146</v>
      </c>
      <c r="I261" s="70">
        <v>2839</v>
      </c>
      <c r="J261" s="171">
        <v>100</v>
      </c>
      <c r="K261" s="80" t="s">
        <v>147</v>
      </c>
    </row>
    <row r="262" spans="2:11" ht="12.75">
      <c r="B262" s="213"/>
      <c r="C262" s="175"/>
      <c r="D262" s="178"/>
      <c r="E262" s="172"/>
      <c r="F262" s="169"/>
      <c r="G262" s="169"/>
      <c r="H262" s="169"/>
      <c r="I262" s="82"/>
      <c r="J262" s="172"/>
      <c r="K262" s="82"/>
    </row>
    <row r="263" spans="2:11" ht="42">
      <c r="B263" s="213"/>
      <c r="C263" s="176"/>
      <c r="D263" s="179"/>
      <c r="E263" s="173"/>
      <c r="F263" s="170"/>
      <c r="G263" s="170"/>
      <c r="H263" s="170"/>
      <c r="I263" s="72" t="s">
        <v>148</v>
      </c>
      <c r="J263" s="173"/>
      <c r="K263" s="83" t="s">
        <v>149</v>
      </c>
    </row>
    <row r="264" spans="2:11" ht="31.5">
      <c r="B264" s="93">
        <v>59</v>
      </c>
      <c r="C264" s="86">
        <v>15924</v>
      </c>
      <c r="D264" s="63" t="s">
        <v>80</v>
      </c>
      <c r="E264" s="64" t="s">
        <v>647</v>
      </c>
      <c r="F264" s="65" t="s">
        <v>150</v>
      </c>
      <c r="G264" s="65" t="s">
        <v>151</v>
      </c>
      <c r="H264" s="65" t="s">
        <v>592</v>
      </c>
      <c r="I264" s="64">
        <v>14799</v>
      </c>
      <c r="J264" s="64">
        <v>0</v>
      </c>
      <c r="K264" s="65" t="s">
        <v>152</v>
      </c>
    </row>
    <row r="265" spans="2:11" ht="12.75">
      <c r="B265" s="213">
        <v>60</v>
      </c>
      <c r="C265" s="194">
        <v>15928</v>
      </c>
      <c r="D265" s="197" t="s">
        <v>98</v>
      </c>
      <c r="E265" s="200" t="s">
        <v>647</v>
      </c>
      <c r="F265" s="203" t="s">
        <v>1138</v>
      </c>
      <c r="G265" s="203" t="s">
        <v>1161</v>
      </c>
      <c r="H265" s="203" t="s">
        <v>592</v>
      </c>
      <c r="I265" s="68">
        <v>10406</v>
      </c>
      <c r="J265" s="200">
        <v>100</v>
      </c>
      <c r="K265" s="203" t="s">
        <v>153</v>
      </c>
    </row>
    <row r="266" spans="2:11" ht="12.75">
      <c r="B266" s="213"/>
      <c r="C266" s="195"/>
      <c r="D266" s="198"/>
      <c r="E266" s="201"/>
      <c r="F266" s="204"/>
      <c r="G266" s="204"/>
      <c r="H266" s="204"/>
      <c r="I266" s="75"/>
      <c r="J266" s="201"/>
      <c r="K266" s="204"/>
    </row>
    <row r="267" spans="2:11" ht="12.75">
      <c r="B267" s="213"/>
      <c r="C267" s="196"/>
      <c r="D267" s="199"/>
      <c r="E267" s="202"/>
      <c r="F267" s="205"/>
      <c r="G267" s="205"/>
      <c r="H267" s="205"/>
      <c r="I267" s="77" t="s">
        <v>154</v>
      </c>
      <c r="J267" s="202"/>
      <c r="K267" s="205"/>
    </row>
    <row r="268" spans="2:11" ht="21">
      <c r="B268" s="93">
        <v>61</v>
      </c>
      <c r="C268" s="86">
        <v>15929</v>
      </c>
      <c r="D268" s="63" t="s">
        <v>80</v>
      </c>
      <c r="E268" s="64" t="s">
        <v>661</v>
      </c>
      <c r="F268" s="65" t="s">
        <v>155</v>
      </c>
      <c r="G268" s="65" t="s">
        <v>649</v>
      </c>
      <c r="H268" s="65" t="s">
        <v>592</v>
      </c>
      <c r="I268" s="64">
        <v>13526</v>
      </c>
      <c r="J268" s="64">
        <v>20</v>
      </c>
      <c r="K268" s="65" t="s">
        <v>1012</v>
      </c>
    </row>
    <row r="269" spans="2:11" ht="12.75">
      <c r="B269" s="213">
        <v>62</v>
      </c>
      <c r="C269" s="194">
        <v>15931</v>
      </c>
      <c r="D269" s="197" t="s">
        <v>80</v>
      </c>
      <c r="E269" s="200" t="s">
        <v>647</v>
      </c>
      <c r="F269" s="203" t="s">
        <v>156</v>
      </c>
      <c r="G269" s="203" t="s">
        <v>1326</v>
      </c>
      <c r="H269" s="203" t="s">
        <v>592</v>
      </c>
      <c r="I269" s="68">
        <v>10504</v>
      </c>
      <c r="J269" s="200">
        <v>100</v>
      </c>
      <c r="K269" s="203" t="s">
        <v>157</v>
      </c>
    </row>
    <row r="270" spans="2:11" ht="12.75">
      <c r="B270" s="213"/>
      <c r="C270" s="195"/>
      <c r="D270" s="198"/>
      <c r="E270" s="201"/>
      <c r="F270" s="204"/>
      <c r="G270" s="204"/>
      <c r="H270" s="204"/>
      <c r="I270" s="75"/>
      <c r="J270" s="201"/>
      <c r="K270" s="204"/>
    </row>
    <row r="271" spans="2:11" ht="12.75">
      <c r="B271" s="213"/>
      <c r="C271" s="196"/>
      <c r="D271" s="199"/>
      <c r="E271" s="202"/>
      <c r="F271" s="205"/>
      <c r="G271" s="205"/>
      <c r="H271" s="205"/>
      <c r="I271" s="77" t="s">
        <v>158</v>
      </c>
      <c r="J271" s="202"/>
      <c r="K271" s="205"/>
    </row>
    <row r="272" spans="2:11" ht="12.75">
      <c r="B272" s="213">
        <v>63</v>
      </c>
      <c r="C272" s="194">
        <v>15937</v>
      </c>
      <c r="D272" s="197" t="s">
        <v>84</v>
      </c>
      <c r="E272" s="200" t="s">
        <v>647</v>
      </c>
      <c r="F272" s="203" t="s">
        <v>44</v>
      </c>
      <c r="G272" s="203" t="s">
        <v>159</v>
      </c>
      <c r="H272" s="203" t="s">
        <v>592</v>
      </c>
      <c r="I272" s="68">
        <v>13753</v>
      </c>
      <c r="J272" s="200">
        <v>100</v>
      </c>
      <c r="K272" s="203" t="s">
        <v>160</v>
      </c>
    </row>
    <row r="273" spans="2:11" ht="12.75">
      <c r="B273" s="213"/>
      <c r="C273" s="195"/>
      <c r="D273" s="198"/>
      <c r="E273" s="201"/>
      <c r="F273" s="204"/>
      <c r="G273" s="204"/>
      <c r="H273" s="204"/>
      <c r="I273" s="75"/>
      <c r="J273" s="201"/>
      <c r="K273" s="204"/>
    </row>
    <row r="274" spans="2:11" ht="12.75">
      <c r="B274" s="213"/>
      <c r="C274" s="196"/>
      <c r="D274" s="199"/>
      <c r="E274" s="202"/>
      <c r="F274" s="205"/>
      <c r="G274" s="205"/>
      <c r="H274" s="205"/>
      <c r="I274" s="77" t="s">
        <v>158</v>
      </c>
      <c r="J274" s="202"/>
      <c r="K274" s="205"/>
    </row>
    <row r="275" spans="2:11" ht="21">
      <c r="B275" s="93">
        <v>64</v>
      </c>
      <c r="C275" s="86">
        <v>15939</v>
      </c>
      <c r="D275" s="63" t="s">
        <v>80</v>
      </c>
      <c r="E275" s="64" t="s">
        <v>647</v>
      </c>
      <c r="F275" s="65" t="s">
        <v>1141</v>
      </c>
      <c r="G275" s="65" t="s">
        <v>1047</v>
      </c>
      <c r="H275" s="65" t="s">
        <v>592</v>
      </c>
      <c r="I275" s="64">
        <v>10377</v>
      </c>
      <c r="J275" s="64">
        <v>10</v>
      </c>
      <c r="K275" s="65" t="s">
        <v>1012</v>
      </c>
    </row>
    <row r="276" spans="2:11" ht="21">
      <c r="B276" s="93">
        <v>65</v>
      </c>
      <c r="C276" s="88">
        <v>15950</v>
      </c>
      <c r="D276" s="89" t="s">
        <v>80</v>
      </c>
      <c r="E276" s="90" t="s">
        <v>661</v>
      </c>
      <c r="F276" s="91" t="s">
        <v>1201</v>
      </c>
      <c r="G276" s="91" t="s">
        <v>649</v>
      </c>
      <c r="H276" s="91" t="s">
        <v>591</v>
      </c>
      <c r="I276" s="90">
        <v>7538</v>
      </c>
      <c r="J276" s="90">
        <v>10</v>
      </c>
      <c r="K276" s="91" t="s">
        <v>1012</v>
      </c>
    </row>
    <row r="277" spans="2:11" ht="21">
      <c r="B277" s="93">
        <v>66</v>
      </c>
      <c r="C277" s="88">
        <v>15952</v>
      </c>
      <c r="D277" s="89" t="s">
        <v>80</v>
      </c>
      <c r="E277" s="90" t="s">
        <v>647</v>
      </c>
      <c r="F277" s="91" t="s">
        <v>161</v>
      </c>
      <c r="G277" s="91" t="s">
        <v>1401</v>
      </c>
      <c r="H277" s="91" t="s">
        <v>591</v>
      </c>
      <c r="I277" s="90">
        <v>10171</v>
      </c>
      <c r="J277" s="90">
        <v>10</v>
      </c>
      <c r="K277" s="91" t="s">
        <v>1012</v>
      </c>
    </row>
    <row r="278" spans="2:11" ht="12.75">
      <c r="B278" s="213">
        <v>67</v>
      </c>
      <c r="C278" s="174">
        <v>15959</v>
      </c>
      <c r="D278" s="177" t="s">
        <v>80</v>
      </c>
      <c r="E278" s="171" t="s">
        <v>647</v>
      </c>
      <c r="F278" s="168" t="s">
        <v>1201</v>
      </c>
      <c r="G278" s="168" t="s">
        <v>1092</v>
      </c>
      <c r="H278" s="168" t="s">
        <v>591</v>
      </c>
      <c r="I278" s="70">
        <v>7543</v>
      </c>
      <c r="J278" s="171">
        <v>100</v>
      </c>
      <c r="K278" s="168" t="s">
        <v>162</v>
      </c>
    </row>
    <row r="279" spans="2:11" ht="12.75">
      <c r="B279" s="213"/>
      <c r="C279" s="175"/>
      <c r="D279" s="178"/>
      <c r="E279" s="172"/>
      <c r="F279" s="169"/>
      <c r="G279" s="169"/>
      <c r="H279" s="169"/>
      <c r="I279" s="82"/>
      <c r="J279" s="172"/>
      <c r="K279" s="169"/>
    </row>
    <row r="280" spans="2:11" ht="12.75">
      <c r="B280" s="213"/>
      <c r="C280" s="176"/>
      <c r="D280" s="179"/>
      <c r="E280" s="173"/>
      <c r="F280" s="170"/>
      <c r="G280" s="170"/>
      <c r="H280" s="170"/>
      <c r="I280" s="72" t="s">
        <v>123</v>
      </c>
      <c r="J280" s="173"/>
      <c r="K280" s="170"/>
    </row>
    <row r="281" spans="2:11" ht="12.75">
      <c r="B281" s="213">
        <v>68</v>
      </c>
      <c r="C281" s="174">
        <v>15963</v>
      </c>
      <c r="D281" s="177" t="s">
        <v>98</v>
      </c>
      <c r="E281" s="171" t="s">
        <v>647</v>
      </c>
      <c r="F281" s="168" t="s">
        <v>163</v>
      </c>
      <c r="G281" s="168" t="s">
        <v>703</v>
      </c>
      <c r="H281" s="168" t="s">
        <v>592</v>
      </c>
      <c r="I281" s="70">
        <v>14805</v>
      </c>
      <c r="J281" s="171">
        <v>100</v>
      </c>
      <c r="K281" s="168" t="s">
        <v>164</v>
      </c>
    </row>
    <row r="282" spans="2:11" ht="12.75">
      <c r="B282" s="213"/>
      <c r="C282" s="175"/>
      <c r="D282" s="178"/>
      <c r="E282" s="172"/>
      <c r="F282" s="169"/>
      <c r="G282" s="169"/>
      <c r="H282" s="169"/>
      <c r="I282" s="82"/>
      <c r="J282" s="172"/>
      <c r="K282" s="169"/>
    </row>
    <row r="283" spans="2:11" ht="12.75">
      <c r="B283" s="213"/>
      <c r="C283" s="176"/>
      <c r="D283" s="179"/>
      <c r="E283" s="173"/>
      <c r="F283" s="170"/>
      <c r="G283" s="170"/>
      <c r="H283" s="170"/>
      <c r="I283" s="72" t="s">
        <v>104</v>
      </c>
      <c r="J283" s="173"/>
      <c r="K283" s="170"/>
    </row>
    <row r="284" spans="2:11" ht="21">
      <c r="B284" s="93">
        <v>69</v>
      </c>
      <c r="C284" s="88">
        <v>15967</v>
      </c>
      <c r="D284" s="89" t="s">
        <v>80</v>
      </c>
      <c r="E284" s="90" t="s">
        <v>647</v>
      </c>
      <c r="F284" s="91" t="s">
        <v>1141</v>
      </c>
      <c r="G284" s="91" t="s">
        <v>165</v>
      </c>
      <c r="H284" s="91" t="s">
        <v>592</v>
      </c>
      <c r="I284" s="90">
        <v>14544</v>
      </c>
      <c r="J284" s="90">
        <v>80</v>
      </c>
      <c r="K284" s="91" t="s">
        <v>1012</v>
      </c>
    </row>
    <row r="285" spans="2:11" ht="21">
      <c r="B285" s="93">
        <v>70</v>
      </c>
      <c r="C285" s="88">
        <v>15968</v>
      </c>
      <c r="D285" s="89" t="s">
        <v>80</v>
      </c>
      <c r="E285" s="90" t="s">
        <v>647</v>
      </c>
      <c r="F285" s="91" t="s">
        <v>1361</v>
      </c>
      <c r="G285" s="91" t="s">
        <v>907</v>
      </c>
      <c r="H285" s="91" t="s">
        <v>591</v>
      </c>
      <c r="I285" s="90">
        <v>10193</v>
      </c>
      <c r="J285" s="90">
        <v>50</v>
      </c>
      <c r="K285" s="91" t="s">
        <v>1012</v>
      </c>
    </row>
    <row r="286" spans="2:11" ht="12.75">
      <c r="B286" s="213">
        <v>71</v>
      </c>
      <c r="C286" s="174">
        <v>15975</v>
      </c>
      <c r="D286" s="177" t="s">
        <v>84</v>
      </c>
      <c r="E286" s="171" t="s">
        <v>647</v>
      </c>
      <c r="F286" s="168" t="s">
        <v>166</v>
      </c>
      <c r="G286" s="168" t="s">
        <v>664</v>
      </c>
      <c r="H286" s="168" t="s">
        <v>592</v>
      </c>
      <c r="I286" s="70">
        <v>14067</v>
      </c>
      <c r="J286" s="171">
        <v>100</v>
      </c>
      <c r="K286" s="168" t="s">
        <v>167</v>
      </c>
    </row>
    <row r="287" spans="2:11" ht="12.75">
      <c r="B287" s="213"/>
      <c r="C287" s="175"/>
      <c r="D287" s="178"/>
      <c r="E287" s="172"/>
      <c r="F287" s="169"/>
      <c r="G287" s="169"/>
      <c r="H287" s="169"/>
      <c r="I287" s="82"/>
      <c r="J287" s="172"/>
      <c r="K287" s="169"/>
    </row>
    <row r="288" spans="2:11" ht="12.75">
      <c r="B288" s="213"/>
      <c r="C288" s="176"/>
      <c r="D288" s="179"/>
      <c r="E288" s="173"/>
      <c r="F288" s="170"/>
      <c r="G288" s="170"/>
      <c r="H288" s="170"/>
      <c r="I288" s="72" t="s">
        <v>123</v>
      </c>
      <c r="J288" s="173"/>
      <c r="K288" s="170"/>
    </row>
    <row r="289" spans="2:11" ht="12.75">
      <c r="B289" s="213">
        <v>72</v>
      </c>
      <c r="C289" s="174">
        <v>15975</v>
      </c>
      <c r="D289" s="177" t="s">
        <v>80</v>
      </c>
      <c r="E289" s="171" t="s">
        <v>647</v>
      </c>
      <c r="F289" s="168" t="s">
        <v>168</v>
      </c>
      <c r="G289" s="168" t="s">
        <v>1401</v>
      </c>
      <c r="H289" s="168" t="s">
        <v>593</v>
      </c>
      <c r="I289" s="70">
        <v>15791</v>
      </c>
      <c r="J289" s="171">
        <v>0</v>
      </c>
      <c r="K289" s="168" t="s">
        <v>169</v>
      </c>
    </row>
    <row r="290" spans="2:11" ht="12.75">
      <c r="B290" s="213"/>
      <c r="C290" s="175"/>
      <c r="D290" s="178"/>
      <c r="E290" s="172"/>
      <c r="F290" s="169"/>
      <c r="G290" s="169"/>
      <c r="H290" s="169"/>
      <c r="I290" s="82"/>
      <c r="J290" s="172"/>
      <c r="K290" s="169"/>
    </row>
    <row r="291" spans="2:11" ht="12.75">
      <c r="B291" s="213"/>
      <c r="C291" s="176"/>
      <c r="D291" s="179"/>
      <c r="E291" s="173"/>
      <c r="F291" s="170"/>
      <c r="G291" s="170"/>
      <c r="H291" s="170"/>
      <c r="I291" s="72" t="s">
        <v>170</v>
      </c>
      <c r="J291" s="173"/>
      <c r="K291" s="170"/>
    </row>
    <row r="292" spans="2:11" ht="21">
      <c r="B292" s="93">
        <v>73</v>
      </c>
      <c r="C292" s="88">
        <v>15976</v>
      </c>
      <c r="D292" s="89" t="s">
        <v>80</v>
      </c>
      <c r="E292" s="90" t="s">
        <v>647</v>
      </c>
      <c r="F292" s="91" t="s">
        <v>1141</v>
      </c>
      <c r="G292" s="91" t="s">
        <v>171</v>
      </c>
      <c r="H292" s="91" t="s">
        <v>1199</v>
      </c>
      <c r="I292" s="90">
        <v>1008</v>
      </c>
      <c r="J292" s="90">
        <v>20</v>
      </c>
      <c r="K292" s="91" t="s">
        <v>1012</v>
      </c>
    </row>
    <row r="293" spans="2:11" ht="21">
      <c r="B293" s="93">
        <v>74</v>
      </c>
      <c r="C293" s="88">
        <v>15976</v>
      </c>
      <c r="D293" s="89" t="s">
        <v>80</v>
      </c>
      <c r="E293" s="90" t="s">
        <v>647</v>
      </c>
      <c r="F293" s="91" t="s">
        <v>1141</v>
      </c>
      <c r="G293" s="91" t="s">
        <v>171</v>
      </c>
      <c r="H293" s="91" t="s">
        <v>172</v>
      </c>
      <c r="I293" s="90">
        <v>58190</v>
      </c>
      <c r="J293" s="90">
        <v>15</v>
      </c>
      <c r="K293" s="91" t="s">
        <v>1012</v>
      </c>
    </row>
    <row r="294" spans="2:11" ht="12.75">
      <c r="B294" s="213">
        <v>75</v>
      </c>
      <c r="C294" s="174">
        <v>15977</v>
      </c>
      <c r="D294" s="177" t="s">
        <v>84</v>
      </c>
      <c r="E294" s="171" t="s">
        <v>647</v>
      </c>
      <c r="F294" s="168" t="s">
        <v>106</v>
      </c>
      <c r="G294" s="168" t="s">
        <v>664</v>
      </c>
      <c r="H294" s="168" t="s">
        <v>591</v>
      </c>
      <c r="I294" s="70">
        <v>7485</v>
      </c>
      <c r="J294" s="171">
        <v>100</v>
      </c>
      <c r="K294" s="168" t="s">
        <v>173</v>
      </c>
    </row>
    <row r="295" spans="2:11" ht="12.75">
      <c r="B295" s="213"/>
      <c r="C295" s="175"/>
      <c r="D295" s="178"/>
      <c r="E295" s="172"/>
      <c r="F295" s="169"/>
      <c r="G295" s="169"/>
      <c r="H295" s="169"/>
      <c r="I295" s="82"/>
      <c r="J295" s="172"/>
      <c r="K295" s="169"/>
    </row>
    <row r="296" spans="2:11" ht="12.75">
      <c r="B296" s="213"/>
      <c r="C296" s="176"/>
      <c r="D296" s="179"/>
      <c r="E296" s="173"/>
      <c r="F296" s="170"/>
      <c r="G296" s="170"/>
      <c r="H296" s="170"/>
      <c r="I296" s="72" t="s">
        <v>1214</v>
      </c>
      <c r="J296" s="173"/>
      <c r="K296" s="170"/>
    </row>
    <row r="297" spans="2:11" ht="21">
      <c r="B297" s="93">
        <v>76</v>
      </c>
      <c r="C297" s="88">
        <v>15978</v>
      </c>
      <c r="D297" s="89" t="s">
        <v>80</v>
      </c>
      <c r="E297" s="90" t="s">
        <v>661</v>
      </c>
      <c r="F297" s="91" t="s">
        <v>1137</v>
      </c>
      <c r="G297" s="91" t="s">
        <v>649</v>
      </c>
      <c r="H297" s="91" t="s">
        <v>610</v>
      </c>
      <c r="I297" s="90">
        <v>1937</v>
      </c>
      <c r="J297" s="90">
        <v>70</v>
      </c>
      <c r="K297" s="91" t="s">
        <v>1012</v>
      </c>
    </row>
    <row r="298" spans="2:11" ht="21">
      <c r="B298" s="93">
        <v>77</v>
      </c>
      <c r="C298" s="86">
        <v>15991</v>
      </c>
      <c r="D298" s="63" t="s">
        <v>80</v>
      </c>
      <c r="E298" s="64" t="s">
        <v>647</v>
      </c>
      <c r="F298" s="65" t="s">
        <v>1189</v>
      </c>
      <c r="G298" s="65" t="s">
        <v>649</v>
      </c>
      <c r="H298" s="65" t="s">
        <v>592</v>
      </c>
      <c r="I298" s="64">
        <v>14005</v>
      </c>
      <c r="J298" s="64">
        <v>15</v>
      </c>
      <c r="K298" s="65" t="s">
        <v>1012</v>
      </c>
    </row>
    <row r="299" spans="2:11" ht="21">
      <c r="B299" s="93">
        <v>78</v>
      </c>
      <c r="C299" s="86">
        <v>16006</v>
      </c>
      <c r="D299" s="63" t="s">
        <v>80</v>
      </c>
      <c r="E299" s="64" t="s">
        <v>661</v>
      </c>
      <c r="F299" s="65" t="s">
        <v>1189</v>
      </c>
      <c r="G299" s="65" t="s">
        <v>1095</v>
      </c>
      <c r="H299" s="65" t="s">
        <v>593</v>
      </c>
      <c r="I299" s="64">
        <v>15784</v>
      </c>
      <c r="J299" s="64">
        <v>30</v>
      </c>
      <c r="K299" s="65" t="s">
        <v>1012</v>
      </c>
    </row>
    <row r="300" spans="2:11" ht="31.5">
      <c r="B300" s="93">
        <v>79</v>
      </c>
      <c r="C300" s="88">
        <v>16036</v>
      </c>
      <c r="D300" s="89" t="s">
        <v>80</v>
      </c>
      <c r="E300" s="90" t="s">
        <v>647</v>
      </c>
      <c r="F300" s="91" t="s">
        <v>1141</v>
      </c>
      <c r="G300" s="91" t="s">
        <v>174</v>
      </c>
      <c r="H300" s="91" t="s">
        <v>593</v>
      </c>
      <c r="I300" s="90">
        <v>15796</v>
      </c>
      <c r="J300" s="90">
        <v>15</v>
      </c>
      <c r="K300" s="91" t="s">
        <v>1012</v>
      </c>
    </row>
    <row r="301" spans="2:11" ht="21">
      <c r="B301" s="93">
        <v>80</v>
      </c>
      <c r="C301" s="86">
        <v>16041</v>
      </c>
      <c r="D301" s="63" t="s">
        <v>80</v>
      </c>
      <c r="E301" s="64" t="s">
        <v>661</v>
      </c>
      <c r="F301" s="65" t="s">
        <v>1141</v>
      </c>
      <c r="G301" s="65" t="s">
        <v>649</v>
      </c>
      <c r="H301" s="65" t="s">
        <v>592</v>
      </c>
      <c r="I301" s="64">
        <v>14185</v>
      </c>
      <c r="J301" s="64">
        <v>20</v>
      </c>
      <c r="K301" s="65" t="s">
        <v>1012</v>
      </c>
    </row>
    <row r="302" spans="2:11" ht="12.75">
      <c r="B302" s="213">
        <v>81</v>
      </c>
      <c r="C302" s="194">
        <v>16042</v>
      </c>
      <c r="D302" s="197" t="s">
        <v>84</v>
      </c>
      <c r="E302" s="200" t="s">
        <v>647</v>
      </c>
      <c r="F302" s="203" t="s">
        <v>175</v>
      </c>
      <c r="G302" s="203" t="s">
        <v>176</v>
      </c>
      <c r="H302" s="203" t="s">
        <v>592</v>
      </c>
      <c r="I302" s="68">
        <v>14023</v>
      </c>
      <c r="J302" s="200">
        <v>100</v>
      </c>
      <c r="K302" s="203" t="s">
        <v>177</v>
      </c>
    </row>
    <row r="303" spans="2:11" ht="12.75">
      <c r="B303" s="213"/>
      <c r="C303" s="195"/>
      <c r="D303" s="198"/>
      <c r="E303" s="201"/>
      <c r="F303" s="204"/>
      <c r="G303" s="204"/>
      <c r="H303" s="204"/>
      <c r="I303" s="75"/>
      <c r="J303" s="201"/>
      <c r="K303" s="204"/>
    </row>
    <row r="304" spans="2:11" ht="12.75">
      <c r="B304" s="213"/>
      <c r="C304" s="196"/>
      <c r="D304" s="199"/>
      <c r="E304" s="202"/>
      <c r="F304" s="205"/>
      <c r="G304" s="205"/>
      <c r="H304" s="205"/>
      <c r="I304" s="77" t="s">
        <v>178</v>
      </c>
      <c r="J304" s="202"/>
      <c r="K304" s="205"/>
    </row>
    <row r="305" spans="2:11" ht="21">
      <c r="B305" s="93">
        <v>82</v>
      </c>
      <c r="C305" s="86">
        <v>16056</v>
      </c>
      <c r="D305" s="63" t="s">
        <v>80</v>
      </c>
      <c r="E305" s="64" t="s">
        <v>661</v>
      </c>
      <c r="F305" s="65" t="s">
        <v>1164</v>
      </c>
      <c r="G305" s="65" t="s">
        <v>796</v>
      </c>
      <c r="H305" s="65" t="s">
        <v>592</v>
      </c>
      <c r="I305" s="64">
        <v>14639</v>
      </c>
      <c r="J305" s="64">
        <v>80</v>
      </c>
      <c r="K305" s="65" t="s">
        <v>1012</v>
      </c>
    </row>
    <row r="306" ht="12.75">
      <c r="B306" s="94"/>
    </row>
    <row r="307" ht="12.75">
      <c r="B307" s="94"/>
    </row>
    <row r="308" spans="1:2" ht="23.25">
      <c r="A308" s="113">
        <v>1944</v>
      </c>
      <c r="B308" s="94"/>
    </row>
    <row r="309" ht="12.75">
      <c r="B309" s="94"/>
    </row>
    <row r="310" spans="2:11" ht="21">
      <c r="B310" s="93">
        <v>1</v>
      </c>
      <c r="C310" s="46" t="s">
        <v>333</v>
      </c>
      <c r="D310" s="47" t="s">
        <v>909</v>
      </c>
      <c r="E310" s="23" t="s">
        <v>251</v>
      </c>
      <c r="F310" s="23" t="s">
        <v>334</v>
      </c>
      <c r="G310" s="24" t="s">
        <v>335</v>
      </c>
      <c r="H310" s="24" t="s">
        <v>336</v>
      </c>
      <c r="I310" s="23" t="s">
        <v>337</v>
      </c>
      <c r="J310" s="23" t="s">
        <v>183</v>
      </c>
      <c r="K310" s="24" t="s">
        <v>338</v>
      </c>
    </row>
    <row r="311" spans="2:11" ht="12.75">
      <c r="B311" s="93">
        <v>2</v>
      </c>
      <c r="C311" s="87" t="s">
        <v>265</v>
      </c>
      <c r="D311" s="48" t="s">
        <v>894</v>
      </c>
      <c r="E311" s="26" t="s">
        <v>201</v>
      </c>
      <c r="F311" s="26" t="s">
        <v>339</v>
      </c>
      <c r="G311" s="27" t="s">
        <v>340</v>
      </c>
      <c r="H311" s="27" t="s">
        <v>748</v>
      </c>
      <c r="I311" s="26" t="s">
        <v>341</v>
      </c>
      <c r="J311" s="26" t="s">
        <v>183</v>
      </c>
      <c r="K311" s="27" t="s">
        <v>342</v>
      </c>
    </row>
    <row r="312" spans="2:11" ht="21">
      <c r="B312" s="93">
        <v>3</v>
      </c>
      <c r="C312" s="87" t="s">
        <v>265</v>
      </c>
      <c r="D312" s="48" t="s">
        <v>880</v>
      </c>
      <c r="E312" s="26" t="s">
        <v>251</v>
      </c>
      <c r="F312" s="26" t="s">
        <v>345</v>
      </c>
      <c r="G312" s="27" t="s">
        <v>346</v>
      </c>
      <c r="H312" s="27" t="s">
        <v>748</v>
      </c>
      <c r="I312" s="26" t="s">
        <v>347</v>
      </c>
      <c r="J312" s="26" t="s">
        <v>183</v>
      </c>
      <c r="K312" s="27" t="s">
        <v>348</v>
      </c>
    </row>
    <row r="313" spans="2:11" ht="31.5">
      <c r="B313" s="93">
        <v>4</v>
      </c>
      <c r="C313" s="46" t="s">
        <v>275</v>
      </c>
      <c r="D313" s="47" t="s">
        <v>880</v>
      </c>
      <c r="E313" s="23" t="s">
        <v>201</v>
      </c>
      <c r="F313" s="23"/>
      <c r="G313" s="24"/>
      <c r="H313" s="24" t="s">
        <v>354</v>
      </c>
      <c r="I313" s="23" t="s">
        <v>355</v>
      </c>
      <c r="J313" s="23"/>
      <c r="K313" s="24" t="s">
        <v>356</v>
      </c>
    </row>
    <row r="314" spans="2:11" ht="25.5">
      <c r="B314" s="93">
        <v>5</v>
      </c>
      <c r="C314" s="46" t="s">
        <v>357</v>
      </c>
      <c r="D314" s="47" t="s">
        <v>358</v>
      </c>
      <c r="E314" s="23" t="s">
        <v>201</v>
      </c>
      <c r="F314" s="23" t="s">
        <v>359</v>
      </c>
      <c r="G314" s="24" t="s">
        <v>646</v>
      </c>
      <c r="H314" s="24" t="s">
        <v>233</v>
      </c>
      <c r="I314" s="23" t="s">
        <v>360</v>
      </c>
      <c r="J314" s="23"/>
      <c r="K314" s="24" t="s">
        <v>361</v>
      </c>
    </row>
    <row r="315" spans="2:11" ht="21">
      <c r="B315" s="93">
        <v>6</v>
      </c>
      <c r="C315" s="87" t="s">
        <v>362</v>
      </c>
      <c r="D315" s="48" t="s">
        <v>894</v>
      </c>
      <c r="E315" s="26" t="s">
        <v>201</v>
      </c>
      <c r="F315" s="26" t="s">
        <v>363</v>
      </c>
      <c r="G315" s="27" t="s">
        <v>281</v>
      </c>
      <c r="H315" s="27" t="s">
        <v>233</v>
      </c>
      <c r="I315" s="26" t="s">
        <v>364</v>
      </c>
      <c r="J315" s="26"/>
      <c r="K315" s="27" t="s">
        <v>365</v>
      </c>
    </row>
    <row r="316" spans="2:11" ht="12.75">
      <c r="B316" s="93">
        <v>7</v>
      </c>
      <c r="C316" s="87" t="s">
        <v>362</v>
      </c>
      <c r="D316" s="48" t="s">
        <v>894</v>
      </c>
      <c r="E316" s="26" t="s">
        <v>201</v>
      </c>
      <c r="F316" s="26" t="s">
        <v>366</v>
      </c>
      <c r="G316" s="27" t="s">
        <v>676</v>
      </c>
      <c r="H316" s="27" t="s">
        <v>367</v>
      </c>
      <c r="I316" s="26" t="s">
        <v>341</v>
      </c>
      <c r="J316" s="26" t="s">
        <v>183</v>
      </c>
      <c r="K316" s="27" t="s">
        <v>368</v>
      </c>
    </row>
    <row r="317" spans="2:11" ht="21">
      <c r="B317" s="93">
        <v>8</v>
      </c>
      <c r="C317" s="87" t="s">
        <v>369</v>
      </c>
      <c r="D317" s="48" t="s">
        <v>894</v>
      </c>
      <c r="E317" s="26" t="s">
        <v>201</v>
      </c>
      <c r="F317" s="26" t="s">
        <v>370</v>
      </c>
      <c r="G317" s="27" t="s">
        <v>371</v>
      </c>
      <c r="H317" s="27" t="s">
        <v>664</v>
      </c>
      <c r="I317" s="26" t="s">
        <v>372</v>
      </c>
      <c r="J317" s="26" t="s">
        <v>183</v>
      </c>
      <c r="K317" s="27" t="s">
        <v>373</v>
      </c>
    </row>
    <row r="318" spans="2:11" ht="12.75">
      <c r="B318" s="93">
        <v>9</v>
      </c>
      <c r="C318" s="87" t="s">
        <v>374</v>
      </c>
      <c r="D318" s="48" t="s">
        <v>880</v>
      </c>
      <c r="E318" s="26" t="s">
        <v>201</v>
      </c>
      <c r="F318" s="26" t="s">
        <v>375</v>
      </c>
      <c r="G318" s="27" t="s">
        <v>376</v>
      </c>
      <c r="H318" s="27" t="s">
        <v>664</v>
      </c>
      <c r="I318" s="26" t="s">
        <v>377</v>
      </c>
      <c r="J318" s="26" t="s">
        <v>183</v>
      </c>
      <c r="K318" s="27" t="s">
        <v>378</v>
      </c>
    </row>
    <row r="319" spans="2:11" ht="21">
      <c r="B319" s="93">
        <v>10</v>
      </c>
      <c r="C319" s="46" t="s">
        <v>379</v>
      </c>
      <c r="D319" s="47" t="s">
        <v>880</v>
      </c>
      <c r="E319" s="23" t="s">
        <v>201</v>
      </c>
      <c r="F319" s="23" t="s">
        <v>380</v>
      </c>
      <c r="G319" s="24" t="s">
        <v>381</v>
      </c>
      <c r="H319" s="24" t="s">
        <v>664</v>
      </c>
      <c r="I319" s="23" t="s">
        <v>282</v>
      </c>
      <c r="J319" s="23" t="s">
        <v>183</v>
      </c>
      <c r="K319" s="24" t="s">
        <v>382</v>
      </c>
    </row>
    <row r="320" spans="2:11" ht="12.75">
      <c r="B320" s="93">
        <v>11</v>
      </c>
      <c r="C320" s="46" t="s">
        <v>379</v>
      </c>
      <c r="D320" s="47" t="s">
        <v>880</v>
      </c>
      <c r="E320" s="23" t="s">
        <v>201</v>
      </c>
      <c r="F320" s="23" t="s">
        <v>383</v>
      </c>
      <c r="G320" s="24" t="s">
        <v>646</v>
      </c>
      <c r="H320" s="24" t="s">
        <v>274</v>
      </c>
      <c r="I320" s="23" t="s">
        <v>384</v>
      </c>
      <c r="J320" s="23" t="s">
        <v>183</v>
      </c>
      <c r="K320" s="24" t="s">
        <v>385</v>
      </c>
    </row>
    <row r="321" spans="2:11" ht="21">
      <c r="B321" s="93">
        <v>12</v>
      </c>
      <c r="C321" s="46" t="s">
        <v>379</v>
      </c>
      <c r="D321" s="47" t="s">
        <v>880</v>
      </c>
      <c r="E321" s="23" t="s">
        <v>386</v>
      </c>
      <c r="F321" s="23" t="s">
        <v>387</v>
      </c>
      <c r="G321" s="24" t="s">
        <v>646</v>
      </c>
      <c r="H321" s="24" t="s">
        <v>268</v>
      </c>
      <c r="I321" s="23" t="s">
        <v>388</v>
      </c>
      <c r="J321" s="23"/>
      <c r="K321" s="24" t="s">
        <v>389</v>
      </c>
    </row>
    <row r="322" spans="2:11" ht="21">
      <c r="B322" s="93">
        <v>13</v>
      </c>
      <c r="C322" s="46" t="s">
        <v>390</v>
      </c>
      <c r="D322" s="47" t="s">
        <v>880</v>
      </c>
      <c r="E322" s="23" t="s">
        <v>251</v>
      </c>
      <c r="F322" s="23" t="s">
        <v>391</v>
      </c>
      <c r="G322" s="24" t="s">
        <v>392</v>
      </c>
      <c r="H322" s="24" t="s">
        <v>748</v>
      </c>
      <c r="I322" s="23" t="s">
        <v>393</v>
      </c>
      <c r="J322" s="23" t="s">
        <v>183</v>
      </c>
      <c r="K322" s="24" t="s">
        <v>394</v>
      </c>
    </row>
    <row r="323" spans="2:11" ht="12.75">
      <c r="B323" s="93">
        <v>14</v>
      </c>
      <c r="C323" s="46" t="s">
        <v>395</v>
      </c>
      <c r="D323" s="47" t="s">
        <v>894</v>
      </c>
      <c r="E323" s="23" t="s">
        <v>201</v>
      </c>
      <c r="F323" s="23" t="s">
        <v>396</v>
      </c>
      <c r="G323" s="24" t="s">
        <v>997</v>
      </c>
      <c r="H323" s="24" t="s">
        <v>748</v>
      </c>
      <c r="I323" s="23" t="s">
        <v>372</v>
      </c>
      <c r="J323" s="23" t="s">
        <v>183</v>
      </c>
      <c r="K323" s="24" t="s">
        <v>397</v>
      </c>
    </row>
    <row r="324" spans="2:11" ht="21">
      <c r="B324" s="93">
        <v>15</v>
      </c>
      <c r="C324" s="46" t="s">
        <v>398</v>
      </c>
      <c r="D324" s="47" t="s">
        <v>894</v>
      </c>
      <c r="E324" s="23" t="s">
        <v>201</v>
      </c>
      <c r="F324" s="23" t="s">
        <v>399</v>
      </c>
      <c r="G324" s="24" t="s">
        <v>400</v>
      </c>
      <c r="H324" s="24" t="s">
        <v>907</v>
      </c>
      <c r="I324" s="23" t="s">
        <v>401</v>
      </c>
      <c r="J324" s="23" t="s">
        <v>183</v>
      </c>
      <c r="K324" s="24" t="s">
        <v>402</v>
      </c>
    </row>
    <row r="325" spans="2:11" ht="21">
      <c r="B325" s="93">
        <v>16</v>
      </c>
      <c r="C325" s="46" t="s">
        <v>403</v>
      </c>
      <c r="D325" s="47" t="s">
        <v>880</v>
      </c>
      <c r="E325" s="23" t="s">
        <v>251</v>
      </c>
      <c r="F325" s="23" t="s">
        <v>404</v>
      </c>
      <c r="G325" s="24" t="s">
        <v>405</v>
      </c>
      <c r="H325" s="24" t="s">
        <v>748</v>
      </c>
      <c r="I325" s="23" t="s">
        <v>406</v>
      </c>
      <c r="J325" s="23" t="s">
        <v>183</v>
      </c>
      <c r="K325" s="24" t="s">
        <v>407</v>
      </c>
    </row>
    <row r="326" spans="2:11" ht="21">
      <c r="B326" s="93">
        <v>17</v>
      </c>
      <c r="C326" s="87" t="s">
        <v>300</v>
      </c>
      <c r="D326" s="48" t="s">
        <v>947</v>
      </c>
      <c r="E326" s="26" t="s">
        <v>201</v>
      </c>
      <c r="F326" s="26" t="s">
        <v>301</v>
      </c>
      <c r="G326" s="27" t="s">
        <v>646</v>
      </c>
      <c r="H326" s="27" t="s">
        <v>748</v>
      </c>
      <c r="I326" s="26" t="s">
        <v>302</v>
      </c>
      <c r="J326" s="26" t="s">
        <v>183</v>
      </c>
      <c r="K326" s="27" t="s">
        <v>303</v>
      </c>
    </row>
    <row r="327" spans="2:11" ht="21">
      <c r="B327" s="93">
        <v>18</v>
      </c>
      <c r="C327" s="87" t="s">
        <v>300</v>
      </c>
      <c r="D327" s="48" t="s">
        <v>909</v>
      </c>
      <c r="E327" s="26" t="s">
        <v>201</v>
      </c>
      <c r="F327" s="26" t="s">
        <v>304</v>
      </c>
      <c r="G327" s="27" t="s">
        <v>646</v>
      </c>
      <c r="H327" s="27" t="s">
        <v>748</v>
      </c>
      <c r="I327" s="26" t="s">
        <v>305</v>
      </c>
      <c r="J327" s="26" t="s">
        <v>183</v>
      </c>
      <c r="K327" s="27" t="s">
        <v>306</v>
      </c>
    </row>
    <row r="328" spans="2:11" ht="21">
      <c r="B328" s="93">
        <v>19</v>
      </c>
      <c r="C328" s="87" t="s">
        <v>307</v>
      </c>
      <c r="D328" s="48" t="s">
        <v>932</v>
      </c>
      <c r="E328" s="26" t="s">
        <v>201</v>
      </c>
      <c r="F328" s="26" t="s">
        <v>308</v>
      </c>
      <c r="G328" s="27" t="s">
        <v>646</v>
      </c>
      <c r="H328" s="27" t="s">
        <v>748</v>
      </c>
      <c r="I328" s="26" t="s">
        <v>309</v>
      </c>
      <c r="J328" s="26" t="s">
        <v>183</v>
      </c>
      <c r="K328" s="27" t="s">
        <v>310</v>
      </c>
    </row>
    <row r="329" spans="2:11" ht="21">
      <c r="B329" s="93">
        <v>20</v>
      </c>
      <c r="C329" s="87" t="s">
        <v>311</v>
      </c>
      <c r="D329" s="48" t="s">
        <v>942</v>
      </c>
      <c r="E329" s="26" t="s">
        <v>251</v>
      </c>
      <c r="F329" s="26" t="s">
        <v>312</v>
      </c>
      <c r="G329" s="27" t="s">
        <v>313</v>
      </c>
      <c r="H329" s="27" t="s">
        <v>664</v>
      </c>
      <c r="I329" s="26"/>
      <c r="J329" s="26" t="s">
        <v>183</v>
      </c>
      <c r="K329" s="27" t="s">
        <v>314</v>
      </c>
    </row>
    <row r="330" spans="2:11" ht="21">
      <c r="B330" s="93">
        <v>21</v>
      </c>
      <c r="C330" s="46" t="s">
        <v>502</v>
      </c>
      <c r="D330" s="47" t="s">
        <v>909</v>
      </c>
      <c r="E330" s="23" t="s">
        <v>201</v>
      </c>
      <c r="F330" s="23" t="s">
        <v>503</v>
      </c>
      <c r="G330" s="24" t="s">
        <v>646</v>
      </c>
      <c r="H330" s="24" t="s">
        <v>907</v>
      </c>
      <c r="I330" s="23" t="s">
        <v>341</v>
      </c>
      <c r="J330" s="23" t="s">
        <v>183</v>
      </c>
      <c r="K330" s="24" t="s">
        <v>504</v>
      </c>
    </row>
    <row r="331" spans="2:11" ht="21">
      <c r="B331" s="93">
        <v>22</v>
      </c>
      <c r="C331" s="46" t="s">
        <v>315</v>
      </c>
      <c r="D331" s="47" t="s">
        <v>947</v>
      </c>
      <c r="E331" s="23" t="s">
        <v>201</v>
      </c>
      <c r="F331" s="23" t="s">
        <v>316</v>
      </c>
      <c r="G331" s="24" t="s">
        <v>1232</v>
      </c>
      <c r="H331" s="24" t="s">
        <v>664</v>
      </c>
      <c r="I331" s="23" t="s">
        <v>317</v>
      </c>
      <c r="J331" s="23" t="s">
        <v>183</v>
      </c>
      <c r="K331" s="24" t="s">
        <v>318</v>
      </c>
    </row>
    <row r="332" spans="2:11" ht="12.75">
      <c r="B332" s="93">
        <v>23</v>
      </c>
      <c r="C332" s="46" t="s">
        <v>315</v>
      </c>
      <c r="D332" s="47" t="s">
        <v>947</v>
      </c>
      <c r="E332" s="23" t="s">
        <v>201</v>
      </c>
      <c r="F332" s="23" t="s">
        <v>319</v>
      </c>
      <c r="G332" s="24" t="s">
        <v>1232</v>
      </c>
      <c r="H332" s="24" t="s">
        <v>748</v>
      </c>
      <c r="I332" s="23" t="s">
        <v>320</v>
      </c>
      <c r="J332" s="23" t="s">
        <v>183</v>
      </c>
      <c r="K332" s="24" t="s">
        <v>321</v>
      </c>
    </row>
    <row r="333" spans="2:11" ht="21">
      <c r="B333" s="93">
        <v>24</v>
      </c>
      <c r="C333" s="46" t="s">
        <v>322</v>
      </c>
      <c r="D333" s="47" t="s">
        <v>932</v>
      </c>
      <c r="E333" s="23" t="s">
        <v>201</v>
      </c>
      <c r="F333" s="23" t="s">
        <v>323</v>
      </c>
      <c r="G333" s="24"/>
      <c r="H333" s="24" t="s">
        <v>324</v>
      </c>
      <c r="I333" s="23" t="s">
        <v>325</v>
      </c>
      <c r="J333" s="23"/>
      <c r="K333" s="24" t="s">
        <v>326</v>
      </c>
    </row>
    <row r="334" spans="2:11" ht="21">
      <c r="B334" s="93">
        <v>25</v>
      </c>
      <c r="C334" s="46" t="s">
        <v>461</v>
      </c>
      <c r="D334" s="47" t="s">
        <v>932</v>
      </c>
      <c r="E334" s="23" t="s">
        <v>251</v>
      </c>
      <c r="F334" s="23" t="s">
        <v>505</v>
      </c>
      <c r="G334" s="24" t="s">
        <v>506</v>
      </c>
      <c r="H334" s="24" t="s">
        <v>748</v>
      </c>
      <c r="I334" s="23" t="s">
        <v>507</v>
      </c>
      <c r="J334" s="23" t="s">
        <v>183</v>
      </c>
      <c r="K334" s="24" t="s">
        <v>508</v>
      </c>
    </row>
    <row r="335" spans="2:11" ht="21">
      <c r="B335" s="93">
        <v>26</v>
      </c>
      <c r="C335" s="46" t="s">
        <v>461</v>
      </c>
      <c r="D335" s="47" t="s">
        <v>947</v>
      </c>
      <c r="E335" s="23" t="s">
        <v>201</v>
      </c>
      <c r="F335" s="23" t="s">
        <v>509</v>
      </c>
      <c r="G335" s="24" t="s">
        <v>646</v>
      </c>
      <c r="H335" s="24" t="s">
        <v>664</v>
      </c>
      <c r="I335" s="23" t="s">
        <v>364</v>
      </c>
      <c r="J335" s="23" t="s">
        <v>183</v>
      </c>
      <c r="K335" s="24" t="s">
        <v>510</v>
      </c>
    </row>
    <row r="336" spans="2:11" ht="21">
      <c r="B336" s="93">
        <v>27</v>
      </c>
      <c r="C336" s="87" t="s">
        <v>511</v>
      </c>
      <c r="D336" s="48" t="s">
        <v>699</v>
      </c>
      <c r="E336" s="26" t="s">
        <v>201</v>
      </c>
      <c r="F336" s="26" t="s">
        <v>512</v>
      </c>
      <c r="G336" s="27" t="s">
        <v>513</v>
      </c>
      <c r="H336" s="27" t="s">
        <v>514</v>
      </c>
      <c r="I336" s="26"/>
      <c r="J336" s="26" t="s">
        <v>183</v>
      </c>
      <c r="K336" s="96"/>
    </row>
    <row r="337" spans="2:11" ht="21">
      <c r="B337" s="93">
        <v>28</v>
      </c>
      <c r="C337" s="87" t="s">
        <v>515</v>
      </c>
      <c r="D337" s="48" t="s">
        <v>947</v>
      </c>
      <c r="E337" s="26" t="s">
        <v>408</v>
      </c>
      <c r="F337" s="26"/>
      <c r="G337" s="27"/>
      <c r="H337" s="27" t="s">
        <v>516</v>
      </c>
      <c r="I337" s="26" t="s">
        <v>517</v>
      </c>
      <c r="J337" s="26"/>
      <c r="K337" s="27" t="s">
        <v>518</v>
      </c>
    </row>
    <row r="338" spans="2:11" ht="21">
      <c r="B338" s="93">
        <v>29</v>
      </c>
      <c r="C338" s="87" t="s">
        <v>478</v>
      </c>
      <c r="D338" s="48" t="s">
        <v>932</v>
      </c>
      <c r="E338" s="26" t="s">
        <v>201</v>
      </c>
      <c r="F338" s="26" t="s">
        <v>519</v>
      </c>
      <c r="G338" s="27" t="s">
        <v>676</v>
      </c>
      <c r="H338" s="27" t="s">
        <v>664</v>
      </c>
      <c r="I338" s="26" t="s">
        <v>520</v>
      </c>
      <c r="J338" s="26" t="s">
        <v>183</v>
      </c>
      <c r="K338" s="27" t="s">
        <v>521</v>
      </c>
    </row>
    <row r="339" spans="2:11" ht="21">
      <c r="B339" s="93">
        <v>30</v>
      </c>
      <c r="C339" s="87" t="s">
        <v>478</v>
      </c>
      <c r="D339" s="48" t="s">
        <v>932</v>
      </c>
      <c r="E339" s="26" t="s">
        <v>251</v>
      </c>
      <c r="F339" s="26" t="s">
        <v>522</v>
      </c>
      <c r="G339" s="27" t="s">
        <v>676</v>
      </c>
      <c r="H339" s="27" t="s">
        <v>664</v>
      </c>
      <c r="I339" s="26" t="s">
        <v>305</v>
      </c>
      <c r="J339" s="26" t="s">
        <v>183</v>
      </c>
      <c r="K339" s="27" t="s">
        <v>523</v>
      </c>
    </row>
    <row r="340" spans="2:11" ht="21">
      <c r="B340" s="93">
        <v>31</v>
      </c>
      <c r="C340" s="87" t="s">
        <v>524</v>
      </c>
      <c r="D340" s="48" t="s">
        <v>909</v>
      </c>
      <c r="E340" s="26" t="s">
        <v>201</v>
      </c>
      <c r="F340" s="26" t="s">
        <v>525</v>
      </c>
      <c r="G340" s="27" t="s">
        <v>527</v>
      </c>
      <c r="H340" s="27" t="s">
        <v>664</v>
      </c>
      <c r="I340" s="26" t="s">
        <v>364</v>
      </c>
      <c r="J340" s="26" t="s">
        <v>183</v>
      </c>
      <c r="K340" s="27" t="s">
        <v>528</v>
      </c>
    </row>
    <row r="341" spans="2:11" ht="21">
      <c r="B341" s="93">
        <v>32</v>
      </c>
      <c r="C341" s="87" t="s">
        <v>529</v>
      </c>
      <c r="D341" s="48" t="s">
        <v>909</v>
      </c>
      <c r="E341" s="26" t="s">
        <v>201</v>
      </c>
      <c r="F341" s="26" t="s">
        <v>530</v>
      </c>
      <c r="G341" s="27" t="s">
        <v>531</v>
      </c>
      <c r="H341" s="27" t="s">
        <v>664</v>
      </c>
      <c r="I341" s="26" t="s">
        <v>532</v>
      </c>
      <c r="J341" s="26" t="s">
        <v>183</v>
      </c>
      <c r="K341" s="27" t="s">
        <v>533</v>
      </c>
    </row>
    <row r="342" spans="2:11" ht="31.5">
      <c r="B342" s="93">
        <v>33</v>
      </c>
      <c r="C342" s="87" t="s">
        <v>534</v>
      </c>
      <c r="D342" s="48" t="s">
        <v>909</v>
      </c>
      <c r="E342" s="26" t="s">
        <v>408</v>
      </c>
      <c r="F342" s="26"/>
      <c r="G342" s="27"/>
      <c r="H342" s="27" t="s">
        <v>535</v>
      </c>
      <c r="I342" s="26" t="s">
        <v>536</v>
      </c>
      <c r="J342" s="26"/>
      <c r="K342" s="27" t="s">
        <v>537</v>
      </c>
    </row>
    <row r="343" spans="2:11" ht="21">
      <c r="B343" s="93">
        <v>34</v>
      </c>
      <c r="C343" s="46" t="s">
        <v>538</v>
      </c>
      <c r="D343" s="47" t="s">
        <v>947</v>
      </c>
      <c r="E343" s="23" t="s">
        <v>201</v>
      </c>
      <c r="F343" s="23" t="s">
        <v>539</v>
      </c>
      <c r="G343" s="24" t="s">
        <v>540</v>
      </c>
      <c r="H343" s="24" t="s">
        <v>907</v>
      </c>
      <c r="I343" s="23" t="s">
        <v>541</v>
      </c>
      <c r="J343" s="23" t="s">
        <v>183</v>
      </c>
      <c r="K343" s="24" t="s">
        <v>542</v>
      </c>
    </row>
    <row r="344" spans="2:11" ht="21">
      <c r="B344" s="93">
        <v>35</v>
      </c>
      <c r="C344" s="46" t="s">
        <v>543</v>
      </c>
      <c r="D344" s="47" t="s">
        <v>909</v>
      </c>
      <c r="E344" s="23" t="s">
        <v>470</v>
      </c>
      <c r="F344" s="23" t="s">
        <v>544</v>
      </c>
      <c r="G344" s="24" t="s">
        <v>545</v>
      </c>
      <c r="H344" s="24" t="s">
        <v>268</v>
      </c>
      <c r="I344" s="23" t="s">
        <v>364</v>
      </c>
      <c r="J344" s="23" t="s">
        <v>496</v>
      </c>
      <c r="K344" s="24" t="s">
        <v>546</v>
      </c>
    </row>
    <row r="345" spans="2:11" ht="21">
      <c r="B345" s="93">
        <v>36</v>
      </c>
      <c r="C345" s="87" t="s">
        <v>547</v>
      </c>
      <c r="D345" s="48" t="s">
        <v>947</v>
      </c>
      <c r="E345" s="26" t="s">
        <v>201</v>
      </c>
      <c r="F345" s="26" t="s">
        <v>548</v>
      </c>
      <c r="G345" s="27" t="s">
        <v>267</v>
      </c>
      <c r="H345" s="27" t="s">
        <v>274</v>
      </c>
      <c r="I345" s="26" t="s">
        <v>549</v>
      </c>
      <c r="J345" s="26" t="s">
        <v>183</v>
      </c>
      <c r="K345" s="27" t="s">
        <v>550</v>
      </c>
    </row>
    <row r="346" spans="2:11" ht="21">
      <c r="B346" s="93">
        <v>37</v>
      </c>
      <c r="C346" s="87" t="s">
        <v>547</v>
      </c>
      <c r="D346" s="48" t="s">
        <v>932</v>
      </c>
      <c r="E346" s="26" t="s">
        <v>201</v>
      </c>
      <c r="F346" s="26" t="s">
        <v>551</v>
      </c>
      <c r="G346" s="27" t="s">
        <v>267</v>
      </c>
      <c r="H346" s="27" t="s">
        <v>664</v>
      </c>
      <c r="I346" s="26"/>
      <c r="J346" s="26" t="s">
        <v>183</v>
      </c>
      <c r="K346" s="27" t="s">
        <v>552</v>
      </c>
    </row>
    <row r="347" ht="12.75">
      <c r="B347" s="94"/>
    </row>
    <row r="348" ht="12.75">
      <c r="B348" s="94"/>
    </row>
    <row r="349" ht="12.75">
      <c r="B349" s="94"/>
    </row>
  </sheetData>
  <mergeCells count="270">
    <mergeCell ref="A1:B1"/>
    <mergeCell ref="D1:K1"/>
    <mergeCell ref="D2:I2"/>
    <mergeCell ref="D3:H3"/>
    <mergeCell ref="D4:H4"/>
    <mergeCell ref="A108:B108"/>
    <mergeCell ref="A109:C109"/>
    <mergeCell ref="A68:B68"/>
    <mergeCell ref="A69:C69"/>
    <mergeCell ref="B289:B291"/>
    <mergeCell ref="B294:B296"/>
    <mergeCell ref="B302:B304"/>
    <mergeCell ref="I108:J108"/>
    <mergeCell ref="I109:K109"/>
    <mergeCell ref="A115:D115"/>
    <mergeCell ref="A116:D116"/>
    <mergeCell ref="A117:D117"/>
    <mergeCell ref="A118:D118"/>
    <mergeCell ref="A112:D112"/>
    <mergeCell ref="B272:B274"/>
    <mergeCell ref="B278:B280"/>
    <mergeCell ref="B281:B283"/>
    <mergeCell ref="B286:B288"/>
    <mergeCell ref="B253:B255"/>
    <mergeCell ref="B261:B263"/>
    <mergeCell ref="B265:B267"/>
    <mergeCell ref="B269:B271"/>
    <mergeCell ref="B236:B238"/>
    <mergeCell ref="B240:B242"/>
    <mergeCell ref="B243:B245"/>
    <mergeCell ref="B246:B248"/>
    <mergeCell ref="B201:B203"/>
    <mergeCell ref="B207:B209"/>
    <mergeCell ref="B210:B214"/>
    <mergeCell ref="B229:B231"/>
    <mergeCell ref="B180:B182"/>
    <mergeCell ref="B184:B186"/>
    <mergeCell ref="B188:B190"/>
    <mergeCell ref="B194:B196"/>
    <mergeCell ref="I68:J68"/>
    <mergeCell ref="I69:K69"/>
    <mergeCell ref="B172:B174"/>
    <mergeCell ref="B177:B179"/>
    <mergeCell ref="A113:D113"/>
    <mergeCell ref="A114:D114"/>
    <mergeCell ref="K177:K179"/>
    <mergeCell ref="G169:G171"/>
    <mergeCell ref="H169:H171"/>
    <mergeCell ref="K169:K171"/>
    <mergeCell ref="G302:G304"/>
    <mergeCell ref="H302:H304"/>
    <mergeCell ref="J302:J304"/>
    <mergeCell ref="K302:K304"/>
    <mergeCell ref="C302:C304"/>
    <mergeCell ref="D302:D304"/>
    <mergeCell ref="E302:E304"/>
    <mergeCell ref="F302:F304"/>
    <mergeCell ref="G294:G296"/>
    <mergeCell ref="H294:H296"/>
    <mergeCell ref="J294:J296"/>
    <mergeCell ref="K294:K296"/>
    <mergeCell ref="C294:C296"/>
    <mergeCell ref="D294:D296"/>
    <mergeCell ref="E294:E296"/>
    <mergeCell ref="F294:F296"/>
    <mergeCell ref="G289:G291"/>
    <mergeCell ref="H289:H291"/>
    <mergeCell ref="J289:J291"/>
    <mergeCell ref="K289:K291"/>
    <mergeCell ref="C289:C291"/>
    <mergeCell ref="D289:D291"/>
    <mergeCell ref="E289:E291"/>
    <mergeCell ref="F289:F291"/>
    <mergeCell ref="G286:G288"/>
    <mergeCell ref="H286:H288"/>
    <mergeCell ref="J286:J288"/>
    <mergeCell ref="K286:K288"/>
    <mergeCell ref="C286:C288"/>
    <mergeCell ref="D286:D288"/>
    <mergeCell ref="E286:E288"/>
    <mergeCell ref="F286:F288"/>
    <mergeCell ref="G281:G283"/>
    <mergeCell ref="H281:H283"/>
    <mergeCell ref="J281:J283"/>
    <mergeCell ref="K281:K283"/>
    <mergeCell ref="C281:C283"/>
    <mergeCell ref="D281:D283"/>
    <mergeCell ref="E281:E283"/>
    <mergeCell ref="F281:F283"/>
    <mergeCell ref="G278:G280"/>
    <mergeCell ref="H278:H280"/>
    <mergeCell ref="J278:J280"/>
    <mergeCell ref="K278:K280"/>
    <mergeCell ref="C278:C280"/>
    <mergeCell ref="D278:D280"/>
    <mergeCell ref="E278:E280"/>
    <mergeCell ref="F278:F280"/>
    <mergeCell ref="G272:G274"/>
    <mergeCell ref="H272:H274"/>
    <mergeCell ref="J272:J274"/>
    <mergeCell ref="K272:K274"/>
    <mergeCell ref="C272:C274"/>
    <mergeCell ref="D272:D274"/>
    <mergeCell ref="E272:E274"/>
    <mergeCell ref="F272:F274"/>
    <mergeCell ref="K265:K267"/>
    <mergeCell ref="C269:C271"/>
    <mergeCell ref="D269:D271"/>
    <mergeCell ref="E269:E271"/>
    <mergeCell ref="F269:F271"/>
    <mergeCell ref="G269:G271"/>
    <mergeCell ref="H269:H271"/>
    <mergeCell ref="J269:J271"/>
    <mergeCell ref="K269:K271"/>
    <mergeCell ref="G261:G263"/>
    <mergeCell ref="H261:H263"/>
    <mergeCell ref="J261:J263"/>
    <mergeCell ref="C265:C267"/>
    <mergeCell ref="D265:D267"/>
    <mergeCell ref="E265:E267"/>
    <mergeCell ref="F265:F267"/>
    <mergeCell ref="G265:G267"/>
    <mergeCell ref="H265:H267"/>
    <mergeCell ref="J265:J267"/>
    <mergeCell ref="C261:C263"/>
    <mergeCell ref="D261:D263"/>
    <mergeCell ref="E261:E263"/>
    <mergeCell ref="F261:F263"/>
    <mergeCell ref="G253:G255"/>
    <mergeCell ref="H253:H255"/>
    <mergeCell ref="J253:J255"/>
    <mergeCell ref="K253:K255"/>
    <mergeCell ref="C253:C255"/>
    <mergeCell ref="D253:D255"/>
    <mergeCell ref="E253:E255"/>
    <mergeCell ref="F253:F255"/>
    <mergeCell ref="G246:G248"/>
    <mergeCell ref="H246:H248"/>
    <mergeCell ref="J246:J248"/>
    <mergeCell ref="K246:K248"/>
    <mergeCell ref="C246:C248"/>
    <mergeCell ref="D246:D248"/>
    <mergeCell ref="E246:E248"/>
    <mergeCell ref="F246:F248"/>
    <mergeCell ref="G243:G245"/>
    <mergeCell ref="H243:H245"/>
    <mergeCell ref="J243:J245"/>
    <mergeCell ref="K243:K245"/>
    <mergeCell ref="C243:C245"/>
    <mergeCell ref="D243:D245"/>
    <mergeCell ref="E243:E245"/>
    <mergeCell ref="F243:F245"/>
    <mergeCell ref="G240:G242"/>
    <mergeCell ref="H240:H242"/>
    <mergeCell ref="J240:J242"/>
    <mergeCell ref="K240:K242"/>
    <mergeCell ref="C240:C242"/>
    <mergeCell ref="D240:D242"/>
    <mergeCell ref="E240:E242"/>
    <mergeCell ref="F240:F242"/>
    <mergeCell ref="G236:G238"/>
    <mergeCell ref="H236:H238"/>
    <mergeCell ref="J236:J238"/>
    <mergeCell ref="K236:K238"/>
    <mergeCell ref="C236:C238"/>
    <mergeCell ref="D236:D238"/>
    <mergeCell ref="E236:E238"/>
    <mergeCell ref="F236:F238"/>
    <mergeCell ref="G229:G231"/>
    <mergeCell ref="H229:H231"/>
    <mergeCell ref="J229:J231"/>
    <mergeCell ref="K229:K231"/>
    <mergeCell ref="C229:C231"/>
    <mergeCell ref="D229:D231"/>
    <mergeCell ref="E229:E231"/>
    <mergeCell ref="F229:F231"/>
    <mergeCell ref="G210:G214"/>
    <mergeCell ref="H210:H214"/>
    <mergeCell ref="J210:J214"/>
    <mergeCell ref="K210:K214"/>
    <mergeCell ref="C210:C214"/>
    <mergeCell ref="D210:D214"/>
    <mergeCell ref="E210:E214"/>
    <mergeCell ref="F210:F214"/>
    <mergeCell ref="G207:G209"/>
    <mergeCell ref="H207:H209"/>
    <mergeCell ref="J207:J209"/>
    <mergeCell ref="K207:K209"/>
    <mergeCell ref="C207:C209"/>
    <mergeCell ref="D207:D209"/>
    <mergeCell ref="E207:E209"/>
    <mergeCell ref="F207:F209"/>
    <mergeCell ref="G201:G203"/>
    <mergeCell ref="H201:H203"/>
    <mergeCell ref="J201:J203"/>
    <mergeCell ref="K201:K203"/>
    <mergeCell ref="C201:C203"/>
    <mergeCell ref="D201:D203"/>
    <mergeCell ref="E201:E203"/>
    <mergeCell ref="F201:F203"/>
    <mergeCell ref="G194:G196"/>
    <mergeCell ref="H194:H196"/>
    <mergeCell ref="J194:J196"/>
    <mergeCell ref="K194:K196"/>
    <mergeCell ref="C194:C196"/>
    <mergeCell ref="D194:D196"/>
    <mergeCell ref="E194:E196"/>
    <mergeCell ref="F194:F196"/>
    <mergeCell ref="G188:G190"/>
    <mergeCell ref="H188:H190"/>
    <mergeCell ref="J188:J190"/>
    <mergeCell ref="K188:K190"/>
    <mergeCell ref="C188:C190"/>
    <mergeCell ref="D188:D190"/>
    <mergeCell ref="E188:E190"/>
    <mergeCell ref="F188:F190"/>
    <mergeCell ref="G184:G186"/>
    <mergeCell ref="H184:H186"/>
    <mergeCell ref="J184:J186"/>
    <mergeCell ref="K184:K186"/>
    <mergeCell ref="C184:C186"/>
    <mergeCell ref="D184:D186"/>
    <mergeCell ref="E184:E186"/>
    <mergeCell ref="F184:F186"/>
    <mergeCell ref="C180:C182"/>
    <mergeCell ref="D180:D182"/>
    <mergeCell ref="E180:E182"/>
    <mergeCell ref="F180:F182"/>
    <mergeCell ref="G180:G182"/>
    <mergeCell ref="H180:H182"/>
    <mergeCell ref="J180:J182"/>
    <mergeCell ref="K180:K182"/>
    <mergeCell ref="C177:C179"/>
    <mergeCell ref="D177:D179"/>
    <mergeCell ref="E177:E179"/>
    <mergeCell ref="F177:F179"/>
    <mergeCell ref="G177:G179"/>
    <mergeCell ref="H177:H179"/>
    <mergeCell ref="J177:J179"/>
    <mergeCell ref="C169:C171"/>
    <mergeCell ref="D169:D171"/>
    <mergeCell ref="E169:E171"/>
    <mergeCell ref="F169:F171"/>
    <mergeCell ref="G172:G174"/>
    <mergeCell ref="H172:H174"/>
    <mergeCell ref="J172:J174"/>
    <mergeCell ref="K172:K174"/>
    <mergeCell ref="C172:C174"/>
    <mergeCell ref="D172:D174"/>
    <mergeCell ref="E172:E174"/>
    <mergeCell ref="F172:F174"/>
    <mergeCell ref="I37:J37"/>
    <mergeCell ref="I38:K38"/>
    <mergeCell ref="A7:B7"/>
    <mergeCell ref="J20:J21"/>
    <mergeCell ref="K20:K21"/>
    <mergeCell ref="H20:H21"/>
    <mergeCell ref="I20:I21"/>
    <mergeCell ref="A37:B37"/>
    <mergeCell ref="A38:C38"/>
    <mergeCell ref="L20:L21"/>
    <mergeCell ref="A20:A21"/>
    <mergeCell ref="M20:M21"/>
    <mergeCell ref="B9:C9"/>
    <mergeCell ref="D9:G9"/>
    <mergeCell ref="H9:L9"/>
    <mergeCell ref="D20:D21"/>
    <mergeCell ref="E20:E21"/>
    <mergeCell ref="F20:F21"/>
    <mergeCell ref="G20:G21"/>
  </mergeCells>
  <hyperlinks>
    <hyperlink ref="D4" r:id="rId1" display="http://www.luftwaffe.no./"/>
    <hyperlink ref="D3:H3" r:id="rId2" display="1. Таблицы Майкла Хольма на http://www.ww2.dk/"/>
    <hyperlink ref="D4:H4" r:id="rId3" display="2. Таблицы на сайте: http://www.luftwaffe.no./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4"/>
  <sheetViews>
    <sheetView workbookViewId="0" topLeftCell="A127">
      <selection activeCell="A1" sqref="A1:B1"/>
    </sheetView>
  </sheetViews>
  <sheetFormatPr defaultColWidth="9.140625" defaultRowHeight="12.75"/>
  <cols>
    <col min="3" max="3" width="13.57421875" style="0" customWidth="1"/>
    <col min="4" max="4" width="12.140625" style="0" customWidth="1"/>
    <col min="5" max="5" width="12.421875" style="0" customWidth="1"/>
    <col min="6" max="6" width="11.28125" style="0" customWidth="1"/>
    <col min="7" max="7" width="10.57421875" style="0" customWidth="1"/>
    <col min="8" max="8" width="11.140625" style="0" customWidth="1"/>
    <col min="9" max="9" width="11.8515625" style="0" customWidth="1"/>
    <col min="10" max="10" width="12.57421875" style="0" customWidth="1"/>
    <col min="11" max="11" width="11.57421875" style="0" customWidth="1"/>
    <col min="12" max="12" width="11.140625" style="0" customWidth="1"/>
    <col min="13" max="13" width="12.7109375" style="0" customWidth="1"/>
  </cols>
  <sheetData>
    <row r="1" spans="1:11" ht="12.75">
      <c r="A1" s="157" t="s">
        <v>436</v>
      </c>
      <c r="B1" s="157"/>
      <c r="C1" s="107"/>
      <c r="D1" s="156" t="s">
        <v>443</v>
      </c>
      <c r="E1" s="156"/>
      <c r="F1" s="156"/>
      <c r="G1" s="156"/>
      <c r="H1" s="156"/>
      <c r="I1" s="156"/>
      <c r="J1" s="156"/>
      <c r="K1" s="156"/>
    </row>
    <row r="2" spans="1:11" ht="12.75">
      <c r="A2" s="107"/>
      <c r="B2" s="107"/>
      <c r="C2" s="107"/>
      <c r="D2" s="156" t="s">
        <v>438</v>
      </c>
      <c r="E2" s="156"/>
      <c r="F2" s="156"/>
      <c r="G2" s="156"/>
      <c r="H2" s="156"/>
      <c r="I2" s="156"/>
      <c r="J2" s="107"/>
      <c r="K2" s="107"/>
    </row>
    <row r="3" spans="4:8" ht="12.75">
      <c r="D3" s="117" t="s">
        <v>439</v>
      </c>
      <c r="E3" s="117"/>
      <c r="F3" s="117"/>
      <c r="G3" s="117"/>
      <c r="H3" s="117"/>
    </row>
    <row r="4" spans="4:8" ht="12.75">
      <c r="D4" s="117" t="s">
        <v>440</v>
      </c>
      <c r="E4" s="117"/>
      <c r="F4" s="117"/>
      <c r="G4" s="117"/>
      <c r="H4" s="117"/>
    </row>
    <row r="6" spans="1:2" ht="23.25">
      <c r="A6" s="118" t="s">
        <v>615</v>
      </c>
      <c r="B6" s="118"/>
    </row>
    <row r="7" ht="12.75">
      <c r="A7" s="1"/>
    </row>
    <row r="8" spans="1:13" ht="25.5">
      <c r="A8" s="5"/>
      <c r="B8" s="165" t="s">
        <v>577</v>
      </c>
      <c r="C8" s="166"/>
      <c r="D8" s="165" t="s">
        <v>578</v>
      </c>
      <c r="E8" s="167"/>
      <c r="F8" s="167"/>
      <c r="G8" s="166"/>
      <c r="H8" s="165" t="s">
        <v>579</v>
      </c>
      <c r="I8" s="167"/>
      <c r="J8" s="167"/>
      <c r="K8" s="167"/>
      <c r="L8" s="166"/>
      <c r="M8" s="5" t="s">
        <v>580</v>
      </c>
    </row>
    <row r="9" spans="1:13" ht="38.25">
      <c r="A9" s="5" t="s">
        <v>581</v>
      </c>
      <c r="B9" s="5" t="s">
        <v>582</v>
      </c>
      <c r="C9" s="5" t="s">
        <v>583</v>
      </c>
      <c r="D9" s="5" t="s">
        <v>584</v>
      </c>
      <c r="E9" s="5" t="s">
        <v>585</v>
      </c>
      <c r="F9" s="5" t="s">
        <v>586</v>
      </c>
      <c r="G9" s="5" t="s">
        <v>587</v>
      </c>
      <c r="H9" s="5" t="s">
        <v>584</v>
      </c>
      <c r="I9" s="43" t="s">
        <v>447</v>
      </c>
      <c r="J9" s="43" t="s">
        <v>448</v>
      </c>
      <c r="K9" s="43" t="s">
        <v>449</v>
      </c>
      <c r="L9" s="5" t="s">
        <v>588</v>
      </c>
      <c r="M9" s="5" t="s">
        <v>582</v>
      </c>
    </row>
    <row r="10" spans="1:13" ht="12.75">
      <c r="A10" s="7">
        <v>15493</v>
      </c>
      <c r="B10" s="5">
        <v>0</v>
      </c>
      <c r="C10" s="5" t="s">
        <v>589</v>
      </c>
      <c r="D10" s="5">
        <v>14</v>
      </c>
      <c r="E10" s="5" t="s">
        <v>590</v>
      </c>
      <c r="F10" s="5" t="s">
        <v>590</v>
      </c>
      <c r="G10" s="5">
        <v>14</v>
      </c>
      <c r="H10" s="5" t="s">
        <v>590</v>
      </c>
      <c r="I10" s="6" t="s">
        <v>590</v>
      </c>
      <c r="J10" s="6" t="s">
        <v>590</v>
      </c>
      <c r="K10" s="6" t="s">
        <v>590</v>
      </c>
      <c r="L10" s="5" t="s">
        <v>590</v>
      </c>
      <c r="M10" s="5">
        <v>14</v>
      </c>
    </row>
    <row r="11" spans="1:13" ht="12.75">
      <c r="A11" s="5"/>
      <c r="B11" s="5">
        <v>0</v>
      </c>
      <c r="C11" s="5" t="s">
        <v>616</v>
      </c>
      <c r="D11" s="5">
        <v>16</v>
      </c>
      <c r="E11" s="5" t="s">
        <v>590</v>
      </c>
      <c r="F11" s="5" t="s">
        <v>590</v>
      </c>
      <c r="G11" s="5">
        <v>16</v>
      </c>
      <c r="H11" s="5" t="s">
        <v>590</v>
      </c>
      <c r="I11" s="6" t="s">
        <v>590</v>
      </c>
      <c r="J11" s="6" t="s">
        <v>590</v>
      </c>
      <c r="K11" s="6" t="s">
        <v>590</v>
      </c>
      <c r="L11" s="5" t="s">
        <v>590</v>
      </c>
      <c r="M11" s="5">
        <v>16</v>
      </c>
    </row>
    <row r="12" spans="1:13" ht="12.75">
      <c r="A12" s="5"/>
      <c r="B12" s="5">
        <v>0</v>
      </c>
      <c r="C12" s="5" t="s">
        <v>591</v>
      </c>
      <c r="D12" s="5">
        <v>3</v>
      </c>
      <c r="E12" s="5" t="s">
        <v>590</v>
      </c>
      <c r="F12" s="5" t="s">
        <v>590</v>
      </c>
      <c r="G12" s="5">
        <v>3</v>
      </c>
      <c r="H12" s="5" t="s">
        <v>590</v>
      </c>
      <c r="I12" s="6" t="s">
        <v>590</v>
      </c>
      <c r="J12" s="6" t="s">
        <v>590</v>
      </c>
      <c r="K12" s="6" t="s">
        <v>590</v>
      </c>
      <c r="L12" s="5" t="s">
        <v>590</v>
      </c>
      <c r="M12" s="5">
        <v>3</v>
      </c>
    </row>
    <row r="13" spans="1:13" ht="12.75">
      <c r="A13" s="7">
        <v>15523</v>
      </c>
      <c r="B13" s="5">
        <v>14</v>
      </c>
      <c r="C13" s="5" t="s">
        <v>589</v>
      </c>
      <c r="D13" s="5" t="s">
        <v>590</v>
      </c>
      <c r="E13" s="5" t="s">
        <v>590</v>
      </c>
      <c r="F13" s="5" t="s">
        <v>590</v>
      </c>
      <c r="G13" s="5" t="s">
        <v>590</v>
      </c>
      <c r="H13" s="5">
        <v>2</v>
      </c>
      <c r="I13" s="6" t="s">
        <v>590</v>
      </c>
      <c r="J13" s="6">
        <v>2</v>
      </c>
      <c r="K13" s="6" t="s">
        <v>590</v>
      </c>
      <c r="L13" s="5" t="s">
        <v>590</v>
      </c>
      <c r="M13" s="5">
        <v>12</v>
      </c>
    </row>
    <row r="14" spans="1:13" ht="12.75">
      <c r="A14" s="5"/>
      <c r="B14" s="5">
        <v>16</v>
      </c>
      <c r="C14" s="5" t="s">
        <v>616</v>
      </c>
      <c r="D14" s="5">
        <v>7</v>
      </c>
      <c r="E14" s="5" t="s">
        <v>590</v>
      </c>
      <c r="F14" s="5">
        <v>1</v>
      </c>
      <c r="G14" s="5">
        <v>6</v>
      </c>
      <c r="H14" s="5">
        <v>8</v>
      </c>
      <c r="I14" s="6">
        <v>1</v>
      </c>
      <c r="J14" s="6">
        <v>6</v>
      </c>
      <c r="K14" s="6" t="s">
        <v>590</v>
      </c>
      <c r="L14" s="5">
        <v>1</v>
      </c>
      <c r="M14" s="5">
        <v>15</v>
      </c>
    </row>
    <row r="15" spans="1:13" ht="12.75">
      <c r="A15" s="5"/>
      <c r="B15" s="5">
        <v>3</v>
      </c>
      <c r="C15" s="5" t="s">
        <v>591</v>
      </c>
      <c r="D15" s="5" t="s">
        <v>590</v>
      </c>
      <c r="E15" s="5" t="s">
        <v>590</v>
      </c>
      <c r="F15" s="5" t="s">
        <v>590</v>
      </c>
      <c r="G15" s="5" t="s">
        <v>590</v>
      </c>
      <c r="H15" s="5">
        <v>3</v>
      </c>
      <c r="I15" s="6" t="s">
        <v>590</v>
      </c>
      <c r="J15" s="6" t="s">
        <v>590</v>
      </c>
      <c r="K15" s="6" t="s">
        <v>590</v>
      </c>
      <c r="L15" s="5">
        <v>3</v>
      </c>
      <c r="M15" s="5">
        <v>0</v>
      </c>
    </row>
    <row r="16" spans="1:13" ht="12.75">
      <c r="A16" s="7">
        <v>15554</v>
      </c>
      <c r="B16" s="5">
        <v>12</v>
      </c>
      <c r="C16" s="5" t="s">
        <v>589</v>
      </c>
      <c r="D16" s="5" t="s">
        <v>590</v>
      </c>
      <c r="E16" s="5" t="s">
        <v>590</v>
      </c>
      <c r="F16" s="5" t="s">
        <v>590</v>
      </c>
      <c r="G16" s="5" t="s">
        <v>590</v>
      </c>
      <c r="H16" s="5">
        <v>12</v>
      </c>
      <c r="I16" s="6" t="s">
        <v>590</v>
      </c>
      <c r="J16" s="6">
        <v>2</v>
      </c>
      <c r="K16" s="6">
        <v>1</v>
      </c>
      <c r="L16" s="5">
        <v>9</v>
      </c>
      <c r="M16" s="5">
        <v>0</v>
      </c>
    </row>
    <row r="17" spans="1:13" ht="12.75">
      <c r="A17" s="5"/>
      <c r="B17" s="5">
        <v>15</v>
      </c>
      <c r="C17" s="5" t="s">
        <v>616</v>
      </c>
      <c r="D17" s="5" t="s">
        <v>590</v>
      </c>
      <c r="E17" s="5" t="s">
        <v>590</v>
      </c>
      <c r="F17" s="5" t="s">
        <v>590</v>
      </c>
      <c r="G17" s="5" t="s">
        <v>590</v>
      </c>
      <c r="H17" s="5">
        <v>10</v>
      </c>
      <c r="I17" s="6" t="s">
        <v>590</v>
      </c>
      <c r="J17" s="6">
        <v>2</v>
      </c>
      <c r="K17" s="6" t="s">
        <v>590</v>
      </c>
      <c r="L17" s="5">
        <v>8</v>
      </c>
      <c r="M17" s="5">
        <v>5</v>
      </c>
    </row>
    <row r="18" spans="1:13" ht="12.75">
      <c r="A18" s="5"/>
      <c r="B18" s="5">
        <v>0</v>
      </c>
      <c r="C18" s="5" t="s">
        <v>599</v>
      </c>
      <c r="D18" s="5">
        <v>13</v>
      </c>
      <c r="E18" s="5">
        <v>13</v>
      </c>
      <c r="F18" s="5" t="s">
        <v>590</v>
      </c>
      <c r="G18" s="5" t="s">
        <v>590</v>
      </c>
      <c r="H18" s="5" t="s">
        <v>590</v>
      </c>
      <c r="I18" s="6" t="s">
        <v>590</v>
      </c>
      <c r="J18" s="6" t="s">
        <v>590</v>
      </c>
      <c r="K18" s="6" t="s">
        <v>590</v>
      </c>
      <c r="L18" s="5" t="s">
        <v>590</v>
      </c>
      <c r="M18" s="5">
        <v>13</v>
      </c>
    </row>
    <row r="19" spans="1:13" ht="12.75">
      <c r="A19" s="5"/>
      <c r="B19" s="5">
        <v>0</v>
      </c>
      <c r="C19" s="5" t="s">
        <v>598</v>
      </c>
      <c r="D19" s="5">
        <v>3</v>
      </c>
      <c r="E19" s="5">
        <v>3</v>
      </c>
      <c r="F19" s="5" t="s">
        <v>590</v>
      </c>
      <c r="G19" s="5" t="s">
        <v>590</v>
      </c>
      <c r="H19" s="5" t="s">
        <v>590</v>
      </c>
      <c r="I19" s="6" t="s">
        <v>590</v>
      </c>
      <c r="J19" s="6" t="s">
        <v>590</v>
      </c>
      <c r="K19" s="6" t="s">
        <v>590</v>
      </c>
      <c r="L19" s="5" t="s">
        <v>590</v>
      </c>
      <c r="M19" s="5">
        <v>3</v>
      </c>
    </row>
    <row r="20" spans="1:13" ht="12.75">
      <c r="A20" s="7">
        <v>15585</v>
      </c>
      <c r="B20" s="5">
        <v>5</v>
      </c>
      <c r="C20" s="5" t="s">
        <v>596</v>
      </c>
      <c r="D20" s="5" t="s">
        <v>590</v>
      </c>
      <c r="E20" s="5" t="s">
        <v>590</v>
      </c>
      <c r="F20" s="5" t="s">
        <v>590</v>
      </c>
      <c r="G20" s="5" t="s">
        <v>590</v>
      </c>
      <c r="H20" s="5">
        <v>2</v>
      </c>
      <c r="I20" s="6" t="s">
        <v>590</v>
      </c>
      <c r="J20" s="6">
        <v>2</v>
      </c>
      <c r="K20" s="6" t="s">
        <v>590</v>
      </c>
      <c r="L20" s="5" t="s">
        <v>590</v>
      </c>
      <c r="M20" s="5">
        <v>3</v>
      </c>
    </row>
    <row r="21" spans="1:13" ht="12.75">
      <c r="A21" s="5"/>
      <c r="B21" s="5">
        <v>3</v>
      </c>
      <c r="C21" s="5" t="s">
        <v>598</v>
      </c>
      <c r="D21" s="5">
        <v>17</v>
      </c>
      <c r="E21" s="5">
        <v>17</v>
      </c>
      <c r="F21" s="5" t="s">
        <v>590</v>
      </c>
      <c r="G21" s="5" t="s">
        <v>590</v>
      </c>
      <c r="H21" s="5">
        <v>3</v>
      </c>
      <c r="I21" s="6" t="s">
        <v>590</v>
      </c>
      <c r="J21" s="6">
        <v>2</v>
      </c>
      <c r="K21" s="6">
        <v>1</v>
      </c>
      <c r="L21" s="5" t="s">
        <v>590</v>
      </c>
      <c r="M21" s="5">
        <v>17</v>
      </c>
    </row>
    <row r="22" spans="1:13" ht="12.75">
      <c r="A22" s="5"/>
      <c r="B22" s="5">
        <v>13</v>
      </c>
      <c r="C22" s="5" t="s">
        <v>599</v>
      </c>
      <c r="D22" s="5">
        <v>4</v>
      </c>
      <c r="E22" s="5">
        <v>3</v>
      </c>
      <c r="F22" s="5">
        <v>1</v>
      </c>
      <c r="G22" s="5" t="s">
        <v>590</v>
      </c>
      <c r="H22" s="5">
        <v>3</v>
      </c>
      <c r="I22" s="6" t="s">
        <v>590</v>
      </c>
      <c r="J22" s="6">
        <v>3</v>
      </c>
      <c r="K22" s="6" t="s">
        <v>590</v>
      </c>
      <c r="L22" s="5" t="s">
        <v>590</v>
      </c>
      <c r="M22" s="5">
        <v>14</v>
      </c>
    </row>
    <row r="23" spans="1:13" ht="12.75">
      <c r="A23" s="7">
        <v>15615</v>
      </c>
      <c r="B23" s="5">
        <v>3</v>
      </c>
      <c r="C23" s="5" t="s">
        <v>596</v>
      </c>
      <c r="D23" s="5" t="s">
        <v>590</v>
      </c>
      <c r="E23" s="5" t="s">
        <v>590</v>
      </c>
      <c r="F23" s="5" t="s">
        <v>590</v>
      </c>
      <c r="G23" s="5" t="s">
        <v>590</v>
      </c>
      <c r="H23" s="5" t="s">
        <v>590</v>
      </c>
      <c r="I23" s="6" t="s">
        <v>590</v>
      </c>
      <c r="J23" s="6" t="s">
        <v>590</v>
      </c>
      <c r="K23" s="6" t="s">
        <v>590</v>
      </c>
      <c r="L23" s="5" t="s">
        <v>590</v>
      </c>
      <c r="M23" s="5">
        <v>3</v>
      </c>
    </row>
    <row r="24" spans="1:13" ht="12.75">
      <c r="A24" s="5"/>
      <c r="B24" s="5">
        <v>17</v>
      </c>
      <c r="C24" s="5" t="s">
        <v>598</v>
      </c>
      <c r="D24" s="5">
        <v>2</v>
      </c>
      <c r="E24" s="5">
        <v>2</v>
      </c>
      <c r="F24" s="5" t="s">
        <v>590</v>
      </c>
      <c r="G24" s="5" t="s">
        <v>590</v>
      </c>
      <c r="H24" s="5" t="s">
        <v>590</v>
      </c>
      <c r="I24" s="6" t="s">
        <v>590</v>
      </c>
      <c r="J24" s="6" t="s">
        <v>590</v>
      </c>
      <c r="K24" s="6" t="s">
        <v>590</v>
      </c>
      <c r="L24" s="5" t="s">
        <v>590</v>
      </c>
      <c r="M24" s="5">
        <v>19</v>
      </c>
    </row>
    <row r="25" spans="1:13" ht="12.75">
      <c r="A25" s="5"/>
      <c r="B25" s="5">
        <v>14</v>
      </c>
      <c r="C25" s="5" t="s">
        <v>599</v>
      </c>
      <c r="D25" s="5">
        <v>5</v>
      </c>
      <c r="E25" s="5">
        <v>4</v>
      </c>
      <c r="F25" s="5" t="s">
        <v>590</v>
      </c>
      <c r="G25" s="5">
        <v>1</v>
      </c>
      <c r="H25" s="5">
        <v>1</v>
      </c>
      <c r="I25" s="6" t="s">
        <v>590</v>
      </c>
      <c r="J25" s="6">
        <v>1</v>
      </c>
      <c r="K25" s="6" t="s">
        <v>590</v>
      </c>
      <c r="L25" s="5" t="s">
        <v>590</v>
      </c>
      <c r="M25" s="5">
        <v>18</v>
      </c>
    </row>
    <row r="26" spans="1:13" ht="12.75">
      <c r="A26" s="5"/>
      <c r="B26" s="5">
        <v>0</v>
      </c>
      <c r="C26" s="5" t="s">
        <v>617</v>
      </c>
      <c r="D26" s="5">
        <v>4</v>
      </c>
      <c r="E26" s="5">
        <v>4</v>
      </c>
      <c r="F26" s="5" t="s">
        <v>590</v>
      </c>
      <c r="G26" s="5" t="s">
        <v>590</v>
      </c>
      <c r="H26" s="5" t="s">
        <v>590</v>
      </c>
      <c r="I26" s="6" t="s">
        <v>590</v>
      </c>
      <c r="J26" s="6" t="s">
        <v>590</v>
      </c>
      <c r="K26" s="6" t="s">
        <v>590</v>
      </c>
      <c r="L26" s="5" t="s">
        <v>590</v>
      </c>
      <c r="M26" s="5">
        <v>4</v>
      </c>
    </row>
    <row r="27" spans="1:13" ht="12.75">
      <c r="A27" s="7">
        <v>15646</v>
      </c>
      <c r="B27" s="5">
        <v>3</v>
      </c>
      <c r="C27" s="5" t="s">
        <v>596</v>
      </c>
      <c r="D27" s="5" t="s">
        <v>590</v>
      </c>
      <c r="E27" s="5" t="s">
        <v>590</v>
      </c>
      <c r="F27" s="5" t="s">
        <v>590</v>
      </c>
      <c r="G27" s="5" t="s">
        <v>590</v>
      </c>
      <c r="H27" s="5">
        <v>3</v>
      </c>
      <c r="I27" s="6" t="s">
        <v>590</v>
      </c>
      <c r="J27" s="6">
        <v>1</v>
      </c>
      <c r="K27" s="6" t="s">
        <v>590</v>
      </c>
      <c r="L27" s="5">
        <v>2</v>
      </c>
      <c r="M27" s="5">
        <v>0</v>
      </c>
    </row>
    <row r="28" spans="1:13" ht="12.75">
      <c r="A28" s="5"/>
      <c r="B28" s="5">
        <v>19</v>
      </c>
      <c r="C28" s="5" t="s">
        <v>598</v>
      </c>
      <c r="D28" s="5" t="s">
        <v>590</v>
      </c>
      <c r="E28" s="5" t="s">
        <v>590</v>
      </c>
      <c r="F28" s="5" t="s">
        <v>590</v>
      </c>
      <c r="G28" s="5" t="s">
        <v>590</v>
      </c>
      <c r="H28" s="5">
        <v>2</v>
      </c>
      <c r="I28" s="6" t="s">
        <v>590</v>
      </c>
      <c r="J28" s="6">
        <v>2</v>
      </c>
      <c r="K28" s="6" t="s">
        <v>590</v>
      </c>
      <c r="L28" s="5" t="s">
        <v>590</v>
      </c>
      <c r="M28" s="5">
        <v>17</v>
      </c>
    </row>
    <row r="29" spans="1:13" ht="12.75">
      <c r="A29" s="5"/>
      <c r="B29" s="5">
        <v>18</v>
      </c>
      <c r="C29" s="5" t="s">
        <v>599</v>
      </c>
      <c r="D29" s="5" t="s">
        <v>590</v>
      </c>
      <c r="E29" s="5" t="s">
        <v>590</v>
      </c>
      <c r="F29" s="5" t="s">
        <v>590</v>
      </c>
      <c r="G29" s="5" t="s">
        <v>590</v>
      </c>
      <c r="H29" s="5">
        <v>1</v>
      </c>
      <c r="I29" s="6" t="s">
        <v>590</v>
      </c>
      <c r="J29" s="6">
        <v>1</v>
      </c>
      <c r="K29" s="6" t="s">
        <v>590</v>
      </c>
      <c r="L29" s="5" t="s">
        <v>590</v>
      </c>
      <c r="M29" s="5">
        <v>17</v>
      </c>
    </row>
    <row r="30" spans="1:13" ht="12.75">
      <c r="A30" s="5"/>
      <c r="B30" s="5">
        <v>4</v>
      </c>
      <c r="C30" s="5" t="s">
        <v>617</v>
      </c>
      <c r="D30" s="5">
        <v>3</v>
      </c>
      <c r="E30" s="5">
        <v>3</v>
      </c>
      <c r="F30" s="5" t="s">
        <v>590</v>
      </c>
      <c r="G30" s="5" t="s">
        <v>590</v>
      </c>
      <c r="H30" s="5">
        <v>1</v>
      </c>
      <c r="I30" s="6" t="s">
        <v>590</v>
      </c>
      <c r="J30" s="6">
        <v>1</v>
      </c>
      <c r="K30" s="6" t="s">
        <v>590</v>
      </c>
      <c r="L30" s="5" t="s">
        <v>590</v>
      </c>
      <c r="M30" s="5">
        <v>6</v>
      </c>
    </row>
    <row r="31" spans="1:13" ht="12.75">
      <c r="A31" s="7">
        <v>15676</v>
      </c>
      <c r="B31" s="5">
        <v>17</v>
      </c>
      <c r="C31" s="5" t="s">
        <v>598</v>
      </c>
      <c r="D31" s="5" t="s">
        <v>590</v>
      </c>
      <c r="E31" s="5" t="s">
        <v>590</v>
      </c>
      <c r="F31" s="5" t="s">
        <v>590</v>
      </c>
      <c r="G31" s="5" t="s">
        <v>590</v>
      </c>
      <c r="H31" s="5">
        <v>3</v>
      </c>
      <c r="I31" s="6" t="s">
        <v>590</v>
      </c>
      <c r="J31" s="6">
        <v>1</v>
      </c>
      <c r="K31" s="6" t="s">
        <v>590</v>
      </c>
      <c r="L31" s="5">
        <v>2</v>
      </c>
      <c r="M31" s="5">
        <v>14</v>
      </c>
    </row>
    <row r="32" spans="1:13" ht="12.75">
      <c r="A32" s="5"/>
      <c r="B32" s="5">
        <v>17</v>
      </c>
      <c r="C32" s="5" t="s">
        <v>599</v>
      </c>
      <c r="D32" s="5">
        <v>2</v>
      </c>
      <c r="E32" s="5">
        <v>1</v>
      </c>
      <c r="F32" s="5">
        <v>1</v>
      </c>
      <c r="G32" s="5" t="s">
        <v>590</v>
      </c>
      <c r="H32" s="5">
        <v>4</v>
      </c>
      <c r="I32" s="6" t="s">
        <v>590</v>
      </c>
      <c r="J32" s="6">
        <v>2</v>
      </c>
      <c r="K32" s="6" t="s">
        <v>590</v>
      </c>
      <c r="L32" s="5">
        <v>2</v>
      </c>
      <c r="M32" s="5">
        <v>15</v>
      </c>
    </row>
    <row r="33" spans="1:13" ht="12.75">
      <c r="A33" s="5"/>
      <c r="B33" s="5">
        <v>6</v>
      </c>
      <c r="C33" s="5" t="s">
        <v>617</v>
      </c>
      <c r="D33" s="5" t="s">
        <v>590</v>
      </c>
      <c r="E33" s="5" t="s">
        <v>590</v>
      </c>
      <c r="F33" s="5" t="s">
        <v>590</v>
      </c>
      <c r="G33" s="5" t="s">
        <v>590</v>
      </c>
      <c r="H33" s="5" t="s">
        <v>590</v>
      </c>
      <c r="I33" s="6" t="s">
        <v>590</v>
      </c>
      <c r="J33" s="6" t="s">
        <v>590</v>
      </c>
      <c r="K33" s="6" t="s">
        <v>590</v>
      </c>
      <c r="L33" s="5" t="s">
        <v>590</v>
      </c>
      <c r="M33" s="5">
        <v>6</v>
      </c>
    </row>
    <row r="34" spans="1:13" ht="12.75">
      <c r="A34" s="5"/>
      <c r="B34" s="5"/>
      <c r="C34" s="5"/>
      <c r="D34" s="5"/>
      <c r="E34" s="5"/>
      <c r="F34" s="5"/>
      <c r="G34" s="5"/>
      <c r="H34" s="5"/>
      <c r="I34" s="5">
        <f>SUM(I10:I33)</f>
        <v>1</v>
      </c>
      <c r="J34" s="5">
        <f>SUM(J10:J33)</f>
        <v>28</v>
      </c>
      <c r="K34" s="5">
        <f>SUM(K10:K33)</f>
        <v>2</v>
      </c>
      <c r="L34" s="5"/>
      <c r="M34" s="5"/>
    </row>
    <row r="35" spans="1:13" ht="12.75">
      <c r="A35" s="125" t="s">
        <v>450</v>
      </c>
      <c r="B35" s="115"/>
      <c r="C35" s="44" t="s">
        <v>449</v>
      </c>
      <c r="D35" s="5"/>
      <c r="E35" s="5"/>
      <c r="F35" s="5"/>
      <c r="G35" s="5"/>
      <c r="H35" s="5"/>
      <c r="I35" s="125">
        <v>29</v>
      </c>
      <c r="J35" s="115"/>
      <c r="K35" s="44">
        <v>2</v>
      </c>
      <c r="L35" s="5"/>
      <c r="M35" s="5"/>
    </row>
    <row r="36" spans="1:13" ht="12.75">
      <c r="A36" s="143" t="s">
        <v>567</v>
      </c>
      <c r="B36" s="144"/>
      <c r="C36" s="124"/>
      <c r="D36" s="5"/>
      <c r="E36" s="5"/>
      <c r="F36" s="5"/>
      <c r="G36" s="5"/>
      <c r="H36" s="5"/>
      <c r="I36" s="143">
        <v>31</v>
      </c>
      <c r="J36" s="144"/>
      <c r="K36" s="124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7">
        <v>15707</v>
      </c>
      <c r="B38" s="5">
        <v>14</v>
      </c>
      <c r="C38" s="5" t="s">
        <v>598</v>
      </c>
      <c r="D38" s="5" t="s">
        <v>590</v>
      </c>
      <c r="E38" s="5" t="s">
        <v>590</v>
      </c>
      <c r="F38" s="5" t="s">
        <v>590</v>
      </c>
      <c r="G38" s="5" t="s">
        <v>590</v>
      </c>
      <c r="H38" s="5">
        <v>1</v>
      </c>
      <c r="I38" s="6" t="s">
        <v>590</v>
      </c>
      <c r="J38" s="6">
        <v>1</v>
      </c>
      <c r="K38" s="6" t="s">
        <v>590</v>
      </c>
      <c r="L38" s="5" t="s">
        <v>590</v>
      </c>
      <c r="M38" s="5">
        <v>13</v>
      </c>
    </row>
    <row r="39" spans="1:13" ht="12.75">
      <c r="A39" s="5"/>
      <c r="B39" s="5">
        <v>15</v>
      </c>
      <c r="C39" s="5" t="s">
        <v>599</v>
      </c>
      <c r="D39" s="5" t="s">
        <v>590</v>
      </c>
      <c r="E39" s="5" t="s">
        <v>590</v>
      </c>
      <c r="F39" s="5" t="s">
        <v>590</v>
      </c>
      <c r="G39" s="5" t="s">
        <v>590</v>
      </c>
      <c r="H39" s="5">
        <v>12</v>
      </c>
      <c r="I39" s="6" t="s">
        <v>590</v>
      </c>
      <c r="J39" s="6">
        <v>1</v>
      </c>
      <c r="K39" s="6" t="s">
        <v>590</v>
      </c>
      <c r="L39" s="5">
        <v>11</v>
      </c>
      <c r="M39" s="5">
        <v>3</v>
      </c>
    </row>
    <row r="40" spans="1:13" ht="12.75">
      <c r="A40" s="5"/>
      <c r="B40" s="5">
        <v>0</v>
      </c>
      <c r="C40" s="5" t="s">
        <v>592</v>
      </c>
      <c r="D40" s="5">
        <v>3</v>
      </c>
      <c r="E40" s="5">
        <v>3</v>
      </c>
      <c r="F40" s="5" t="s">
        <v>590</v>
      </c>
      <c r="G40" s="5" t="s">
        <v>590</v>
      </c>
      <c r="H40" s="5" t="s">
        <v>590</v>
      </c>
      <c r="I40" s="6" t="s">
        <v>590</v>
      </c>
      <c r="J40" s="6" t="s">
        <v>590</v>
      </c>
      <c r="K40" s="6" t="s">
        <v>590</v>
      </c>
      <c r="L40" s="5" t="s">
        <v>590</v>
      </c>
      <c r="M40" s="5">
        <v>3</v>
      </c>
    </row>
    <row r="41" spans="1:13" ht="12.75">
      <c r="A41" s="5"/>
      <c r="B41" s="5">
        <v>6</v>
      </c>
      <c r="C41" s="5" t="s">
        <v>617</v>
      </c>
      <c r="D41" s="5">
        <v>1</v>
      </c>
      <c r="E41" s="5" t="s">
        <v>590</v>
      </c>
      <c r="F41" s="5" t="s">
        <v>590</v>
      </c>
      <c r="G41" s="5">
        <v>1</v>
      </c>
      <c r="H41" s="5" t="s">
        <v>590</v>
      </c>
      <c r="I41" s="6" t="s">
        <v>590</v>
      </c>
      <c r="J41" s="6" t="s">
        <v>590</v>
      </c>
      <c r="K41" s="6" t="s">
        <v>590</v>
      </c>
      <c r="L41" s="5" t="s">
        <v>590</v>
      </c>
      <c r="M41" s="5">
        <v>7</v>
      </c>
    </row>
    <row r="42" spans="1:13" ht="12.75">
      <c r="A42" s="214">
        <v>15738</v>
      </c>
      <c r="B42" s="34">
        <v>13</v>
      </c>
      <c r="C42" s="34" t="s">
        <v>598</v>
      </c>
      <c r="D42" s="184">
        <v>2</v>
      </c>
      <c r="E42" s="184" t="s">
        <v>590</v>
      </c>
      <c r="F42" s="184">
        <v>2</v>
      </c>
      <c r="G42" s="184" t="s">
        <v>590</v>
      </c>
      <c r="H42" s="184">
        <v>1</v>
      </c>
      <c r="I42" s="186" t="s">
        <v>590</v>
      </c>
      <c r="J42" s="186">
        <v>1</v>
      </c>
      <c r="K42" s="186" t="s">
        <v>590</v>
      </c>
      <c r="L42" s="184" t="s">
        <v>590</v>
      </c>
      <c r="M42" s="34">
        <v>11</v>
      </c>
    </row>
    <row r="43" spans="1:13" ht="12.75">
      <c r="A43" s="215"/>
      <c r="B43" s="41">
        <v>3</v>
      </c>
      <c r="C43" s="41" t="s">
        <v>599</v>
      </c>
      <c r="D43" s="185"/>
      <c r="E43" s="185"/>
      <c r="F43" s="185"/>
      <c r="G43" s="185"/>
      <c r="H43" s="185"/>
      <c r="I43" s="187"/>
      <c r="J43" s="187"/>
      <c r="K43" s="187"/>
      <c r="L43" s="185"/>
      <c r="M43" s="41">
        <v>6</v>
      </c>
    </row>
    <row r="44" spans="1:13" ht="12.75">
      <c r="A44" s="5"/>
      <c r="B44" s="5">
        <v>3</v>
      </c>
      <c r="C44" s="5" t="s">
        <v>592</v>
      </c>
      <c r="D44" s="5">
        <v>1</v>
      </c>
      <c r="E44" s="5">
        <v>1</v>
      </c>
      <c r="F44" s="5" t="s">
        <v>590</v>
      </c>
      <c r="G44" s="5" t="s">
        <v>590</v>
      </c>
      <c r="H44" s="5" t="s">
        <v>590</v>
      </c>
      <c r="I44" s="6" t="s">
        <v>590</v>
      </c>
      <c r="J44" s="6" t="s">
        <v>590</v>
      </c>
      <c r="K44" s="6" t="s">
        <v>590</v>
      </c>
      <c r="L44" s="5" t="s">
        <v>590</v>
      </c>
      <c r="M44" s="5">
        <v>4</v>
      </c>
    </row>
    <row r="45" spans="1:13" ht="12.75">
      <c r="A45" s="5"/>
      <c r="B45" s="5">
        <v>7</v>
      </c>
      <c r="C45" s="5" t="s">
        <v>617</v>
      </c>
      <c r="D45" s="5" t="s">
        <v>590</v>
      </c>
      <c r="E45" s="5" t="s">
        <v>590</v>
      </c>
      <c r="F45" s="5" t="s">
        <v>590</v>
      </c>
      <c r="G45" s="5" t="s">
        <v>590</v>
      </c>
      <c r="H45" s="5">
        <v>1</v>
      </c>
      <c r="I45" s="6" t="s">
        <v>590</v>
      </c>
      <c r="J45" s="6">
        <v>1</v>
      </c>
      <c r="K45" s="6" t="s">
        <v>590</v>
      </c>
      <c r="L45" s="5" t="s">
        <v>590</v>
      </c>
      <c r="M45" s="5">
        <v>6</v>
      </c>
    </row>
    <row r="46" spans="1:13" ht="12.75">
      <c r="A46" s="7">
        <v>15766</v>
      </c>
      <c r="B46" s="5">
        <v>11</v>
      </c>
      <c r="C46" s="5" t="s">
        <v>598</v>
      </c>
      <c r="D46" s="5" t="s">
        <v>590</v>
      </c>
      <c r="E46" s="5" t="s">
        <v>590</v>
      </c>
      <c r="F46" s="5" t="s">
        <v>590</v>
      </c>
      <c r="G46" s="5" t="s">
        <v>590</v>
      </c>
      <c r="H46" s="5">
        <v>4</v>
      </c>
      <c r="I46" s="6" t="s">
        <v>590</v>
      </c>
      <c r="J46" s="6">
        <v>2</v>
      </c>
      <c r="K46" s="6" t="s">
        <v>590</v>
      </c>
      <c r="L46" s="5">
        <v>2</v>
      </c>
      <c r="M46" s="5">
        <v>7</v>
      </c>
    </row>
    <row r="47" spans="1:13" ht="12.75">
      <c r="A47" s="5"/>
      <c r="B47" s="5">
        <v>6</v>
      </c>
      <c r="C47" s="5" t="s">
        <v>599</v>
      </c>
      <c r="D47" s="5">
        <v>1</v>
      </c>
      <c r="E47" s="5" t="s">
        <v>590</v>
      </c>
      <c r="F47" s="5">
        <v>1</v>
      </c>
      <c r="G47" s="5" t="s">
        <v>590</v>
      </c>
      <c r="H47" s="5" t="s">
        <v>590</v>
      </c>
      <c r="I47" s="6" t="s">
        <v>590</v>
      </c>
      <c r="J47" s="6" t="s">
        <v>590</v>
      </c>
      <c r="K47" s="6" t="s">
        <v>590</v>
      </c>
      <c r="L47" s="5" t="s">
        <v>590</v>
      </c>
      <c r="M47" s="5">
        <v>7</v>
      </c>
    </row>
    <row r="48" spans="1:13" ht="12.75">
      <c r="A48" s="5"/>
      <c r="B48" s="5">
        <v>4</v>
      </c>
      <c r="C48" s="5" t="s">
        <v>592</v>
      </c>
      <c r="D48" s="5">
        <v>24</v>
      </c>
      <c r="E48" s="5">
        <v>22</v>
      </c>
      <c r="F48" s="5">
        <v>2</v>
      </c>
      <c r="G48" s="5" t="s">
        <v>590</v>
      </c>
      <c r="H48" s="5">
        <v>4</v>
      </c>
      <c r="I48" s="6" t="s">
        <v>590</v>
      </c>
      <c r="J48" s="6">
        <v>4</v>
      </c>
      <c r="K48" s="6" t="s">
        <v>590</v>
      </c>
      <c r="L48" s="5" t="s">
        <v>590</v>
      </c>
      <c r="M48" s="5">
        <v>24</v>
      </c>
    </row>
    <row r="49" spans="1:13" ht="12.75">
      <c r="A49" s="5"/>
      <c r="B49" s="5">
        <v>6</v>
      </c>
      <c r="C49" s="5" t="s">
        <v>617</v>
      </c>
      <c r="D49" s="5" t="s">
        <v>590</v>
      </c>
      <c r="E49" s="5" t="s">
        <v>590</v>
      </c>
      <c r="F49" s="5" t="s">
        <v>590</v>
      </c>
      <c r="G49" s="5" t="s">
        <v>590</v>
      </c>
      <c r="H49" s="5">
        <v>1</v>
      </c>
      <c r="I49" s="6" t="s">
        <v>590</v>
      </c>
      <c r="J49" s="6">
        <v>1</v>
      </c>
      <c r="K49" s="6" t="s">
        <v>590</v>
      </c>
      <c r="L49" s="5" t="s">
        <v>590</v>
      </c>
      <c r="M49" s="5">
        <v>5</v>
      </c>
    </row>
    <row r="50" spans="1:13" ht="12.75">
      <c r="A50" s="7">
        <v>15797</v>
      </c>
      <c r="B50" s="5">
        <v>7</v>
      </c>
      <c r="C50" s="5" t="s">
        <v>598</v>
      </c>
      <c r="D50" s="5">
        <v>1</v>
      </c>
      <c r="E50" s="5" t="s">
        <v>590</v>
      </c>
      <c r="F50" s="5">
        <v>1</v>
      </c>
      <c r="G50" s="5" t="s">
        <v>590</v>
      </c>
      <c r="H50" s="5">
        <v>4</v>
      </c>
      <c r="I50" s="6" t="s">
        <v>590</v>
      </c>
      <c r="J50" s="6">
        <v>4</v>
      </c>
      <c r="K50" s="6" t="s">
        <v>590</v>
      </c>
      <c r="L50" s="5" t="s">
        <v>590</v>
      </c>
      <c r="M50" s="5">
        <v>4</v>
      </c>
    </row>
    <row r="51" spans="1:13" ht="12.75">
      <c r="A51" s="5"/>
      <c r="B51" s="5">
        <v>7</v>
      </c>
      <c r="C51" s="5" t="s">
        <v>599</v>
      </c>
      <c r="D51" s="5">
        <v>5</v>
      </c>
      <c r="E51" s="5" t="s">
        <v>590</v>
      </c>
      <c r="F51" s="5">
        <v>5</v>
      </c>
      <c r="G51" s="5" t="s">
        <v>590</v>
      </c>
      <c r="H51" s="5" t="s">
        <v>590</v>
      </c>
      <c r="I51" s="6" t="s">
        <v>590</v>
      </c>
      <c r="J51" s="6" t="s">
        <v>590</v>
      </c>
      <c r="K51" s="6" t="s">
        <v>590</v>
      </c>
      <c r="L51" s="5" t="s">
        <v>590</v>
      </c>
      <c r="M51" s="5">
        <v>12</v>
      </c>
    </row>
    <row r="52" spans="1:13" ht="12.75">
      <c r="A52" s="5"/>
      <c r="B52" s="5">
        <v>24</v>
      </c>
      <c r="C52" s="5" t="s">
        <v>592</v>
      </c>
      <c r="D52" s="5" t="s">
        <v>590</v>
      </c>
      <c r="E52" s="5" t="s">
        <v>590</v>
      </c>
      <c r="F52" s="5" t="s">
        <v>590</v>
      </c>
      <c r="G52" s="5" t="s">
        <v>590</v>
      </c>
      <c r="H52" s="5">
        <v>4</v>
      </c>
      <c r="I52" s="6" t="s">
        <v>590</v>
      </c>
      <c r="J52" s="6">
        <v>3</v>
      </c>
      <c r="K52" s="6">
        <v>1</v>
      </c>
      <c r="L52" s="5" t="s">
        <v>590</v>
      </c>
      <c r="M52" s="5">
        <v>20</v>
      </c>
    </row>
    <row r="53" spans="1:13" ht="12.75">
      <c r="A53" s="5"/>
      <c r="B53" s="5">
        <v>5</v>
      </c>
      <c r="C53" s="5" t="s">
        <v>617</v>
      </c>
      <c r="D53" s="5" t="s">
        <v>590</v>
      </c>
      <c r="E53" s="5" t="s">
        <v>590</v>
      </c>
      <c r="F53" s="5" t="s">
        <v>590</v>
      </c>
      <c r="G53" s="5" t="s">
        <v>590</v>
      </c>
      <c r="H53" s="5" t="s">
        <v>590</v>
      </c>
      <c r="I53" s="6" t="s">
        <v>590</v>
      </c>
      <c r="J53" s="6" t="s">
        <v>590</v>
      </c>
      <c r="K53" s="6" t="s">
        <v>590</v>
      </c>
      <c r="L53" s="5" t="s">
        <v>590</v>
      </c>
      <c r="M53" s="5">
        <v>5</v>
      </c>
    </row>
    <row r="54" spans="1:13" ht="12.75">
      <c r="A54" s="7">
        <v>15827</v>
      </c>
      <c r="B54" s="5">
        <v>4</v>
      </c>
      <c r="C54" s="5" t="s">
        <v>598</v>
      </c>
      <c r="D54" s="5">
        <v>3</v>
      </c>
      <c r="E54" s="5" t="s">
        <v>590</v>
      </c>
      <c r="F54" s="5">
        <v>3</v>
      </c>
      <c r="G54" s="5" t="s">
        <v>590</v>
      </c>
      <c r="H54" s="5" t="s">
        <v>590</v>
      </c>
      <c r="I54" s="6" t="s">
        <v>590</v>
      </c>
      <c r="J54" s="6" t="s">
        <v>590</v>
      </c>
      <c r="K54" s="6" t="s">
        <v>590</v>
      </c>
      <c r="L54" s="5" t="s">
        <v>590</v>
      </c>
      <c r="M54" s="5">
        <v>7</v>
      </c>
    </row>
    <row r="55" spans="1:13" ht="12.75">
      <c r="A55" s="5"/>
      <c r="B55" s="5">
        <v>12</v>
      </c>
      <c r="C55" s="5" t="s">
        <v>599</v>
      </c>
      <c r="D55" s="5">
        <v>5</v>
      </c>
      <c r="E55" s="5" t="s">
        <v>590</v>
      </c>
      <c r="F55" s="5">
        <v>5</v>
      </c>
      <c r="G55" s="5" t="s">
        <v>590</v>
      </c>
      <c r="H55" s="5">
        <v>3</v>
      </c>
      <c r="I55" s="6" t="s">
        <v>590</v>
      </c>
      <c r="J55" s="6">
        <v>3</v>
      </c>
      <c r="K55" s="6" t="s">
        <v>590</v>
      </c>
      <c r="L55" s="5" t="s">
        <v>590</v>
      </c>
      <c r="M55" s="5">
        <v>14</v>
      </c>
    </row>
    <row r="56" spans="1:13" ht="12.75">
      <c r="A56" s="5"/>
      <c r="B56" s="5">
        <v>20</v>
      </c>
      <c r="C56" s="5" t="s">
        <v>592</v>
      </c>
      <c r="D56" s="5">
        <v>2</v>
      </c>
      <c r="E56" s="5" t="s">
        <v>590</v>
      </c>
      <c r="F56" s="5">
        <v>2</v>
      </c>
      <c r="G56" s="5" t="s">
        <v>590</v>
      </c>
      <c r="H56" s="5">
        <v>4</v>
      </c>
      <c r="I56" s="6" t="s">
        <v>590</v>
      </c>
      <c r="J56" s="6">
        <v>3</v>
      </c>
      <c r="K56" s="6">
        <v>1</v>
      </c>
      <c r="L56" s="5" t="s">
        <v>590</v>
      </c>
      <c r="M56" s="5">
        <v>18</v>
      </c>
    </row>
    <row r="57" spans="1:13" ht="12.75">
      <c r="A57" s="5"/>
      <c r="B57" s="5">
        <v>5</v>
      </c>
      <c r="C57" s="5" t="s">
        <v>617</v>
      </c>
      <c r="D57" s="5" t="s">
        <v>590</v>
      </c>
      <c r="E57" s="5" t="s">
        <v>590</v>
      </c>
      <c r="F57" s="5" t="s">
        <v>590</v>
      </c>
      <c r="G57" s="5" t="s">
        <v>590</v>
      </c>
      <c r="H57" s="5">
        <v>1</v>
      </c>
      <c r="I57" s="6" t="s">
        <v>590</v>
      </c>
      <c r="J57" s="6">
        <v>1</v>
      </c>
      <c r="K57" s="6" t="s">
        <v>590</v>
      </c>
      <c r="L57" s="5" t="s">
        <v>590</v>
      </c>
      <c r="M57" s="5">
        <v>4</v>
      </c>
    </row>
    <row r="58" spans="1:13" ht="12.75">
      <c r="A58" s="7">
        <v>15858</v>
      </c>
      <c r="B58" s="5">
        <v>7</v>
      </c>
      <c r="C58" s="5" t="s">
        <v>598</v>
      </c>
      <c r="D58" s="5">
        <v>3</v>
      </c>
      <c r="E58" s="5" t="s">
        <v>590</v>
      </c>
      <c r="F58" s="5">
        <v>3</v>
      </c>
      <c r="G58" s="5" t="s">
        <v>590</v>
      </c>
      <c r="H58" s="5">
        <v>4</v>
      </c>
      <c r="I58" s="6" t="s">
        <v>590</v>
      </c>
      <c r="J58" s="6">
        <v>2</v>
      </c>
      <c r="K58" s="6" t="s">
        <v>590</v>
      </c>
      <c r="L58" s="5">
        <v>2</v>
      </c>
      <c r="M58" s="5">
        <v>6</v>
      </c>
    </row>
    <row r="59" spans="1:13" ht="12.75">
      <c r="A59" s="5"/>
      <c r="B59" s="5">
        <v>14</v>
      </c>
      <c r="C59" s="5" t="s">
        <v>599</v>
      </c>
      <c r="D59" s="5">
        <v>3</v>
      </c>
      <c r="E59" s="5" t="s">
        <v>590</v>
      </c>
      <c r="F59" s="5">
        <v>1</v>
      </c>
      <c r="G59" s="5">
        <v>2</v>
      </c>
      <c r="H59" s="5">
        <v>4</v>
      </c>
      <c r="I59" s="6" t="s">
        <v>590</v>
      </c>
      <c r="J59" s="6">
        <v>2</v>
      </c>
      <c r="K59" s="6" t="s">
        <v>590</v>
      </c>
      <c r="L59" s="5">
        <v>2</v>
      </c>
      <c r="M59" s="5">
        <v>13</v>
      </c>
    </row>
    <row r="60" spans="1:13" ht="12.75">
      <c r="A60" s="5"/>
      <c r="B60" s="5">
        <v>18</v>
      </c>
      <c r="C60" s="5" t="s">
        <v>592</v>
      </c>
      <c r="D60" s="5">
        <v>5</v>
      </c>
      <c r="E60" s="5" t="s">
        <v>590</v>
      </c>
      <c r="F60" s="5">
        <v>5</v>
      </c>
      <c r="G60" s="5" t="s">
        <v>590</v>
      </c>
      <c r="H60" s="5">
        <v>7</v>
      </c>
      <c r="I60" s="6" t="s">
        <v>590</v>
      </c>
      <c r="J60" s="6">
        <v>6</v>
      </c>
      <c r="K60" s="6">
        <v>1</v>
      </c>
      <c r="L60" s="5" t="s">
        <v>590</v>
      </c>
      <c r="M60" s="5">
        <v>16</v>
      </c>
    </row>
    <row r="61" spans="1:13" ht="12.75">
      <c r="A61" s="5"/>
      <c r="B61" s="5">
        <v>4</v>
      </c>
      <c r="C61" s="5" t="s">
        <v>617</v>
      </c>
      <c r="D61" s="5" t="s">
        <v>590</v>
      </c>
      <c r="E61" s="5" t="s">
        <v>590</v>
      </c>
      <c r="F61" s="5" t="s">
        <v>590</v>
      </c>
      <c r="G61" s="5" t="s">
        <v>590</v>
      </c>
      <c r="H61" s="5">
        <v>2</v>
      </c>
      <c r="I61" s="6" t="s">
        <v>590</v>
      </c>
      <c r="J61" s="6">
        <v>1</v>
      </c>
      <c r="K61" s="6">
        <v>1</v>
      </c>
      <c r="L61" s="5" t="s">
        <v>590</v>
      </c>
      <c r="M61" s="5">
        <v>2</v>
      </c>
    </row>
    <row r="62" spans="1:13" ht="12.75">
      <c r="A62" s="7">
        <v>15888</v>
      </c>
      <c r="B62" s="5">
        <v>6</v>
      </c>
      <c r="C62" s="5" t="s">
        <v>598</v>
      </c>
      <c r="D62" s="5">
        <v>8</v>
      </c>
      <c r="E62" s="5" t="s">
        <v>590</v>
      </c>
      <c r="F62" s="5">
        <v>1</v>
      </c>
      <c r="G62" s="5">
        <v>7</v>
      </c>
      <c r="H62" s="5">
        <v>4</v>
      </c>
      <c r="I62" s="6" t="s">
        <v>590</v>
      </c>
      <c r="J62" s="6" t="s">
        <v>590</v>
      </c>
      <c r="K62" s="6" t="s">
        <v>590</v>
      </c>
      <c r="L62" s="5">
        <v>4</v>
      </c>
      <c r="M62" s="5">
        <v>10</v>
      </c>
    </row>
    <row r="63" spans="1:13" ht="12.75">
      <c r="A63" s="5"/>
      <c r="B63" s="5">
        <v>13</v>
      </c>
      <c r="C63" s="5" t="s">
        <v>599</v>
      </c>
      <c r="D63" s="5">
        <v>11</v>
      </c>
      <c r="E63" s="5" t="s">
        <v>590</v>
      </c>
      <c r="F63" s="5">
        <v>1</v>
      </c>
      <c r="G63" s="5">
        <v>10</v>
      </c>
      <c r="H63" s="5">
        <v>7</v>
      </c>
      <c r="I63" s="6" t="s">
        <v>590</v>
      </c>
      <c r="J63" s="6">
        <v>3</v>
      </c>
      <c r="K63" s="6" t="s">
        <v>590</v>
      </c>
      <c r="L63" s="5">
        <v>4</v>
      </c>
      <c r="M63" s="5">
        <v>17</v>
      </c>
    </row>
    <row r="64" spans="1:13" ht="12.75">
      <c r="A64" s="5"/>
      <c r="B64" s="5">
        <v>16</v>
      </c>
      <c r="C64" s="5" t="s">
        <v>592</v>
      </c>
      <c r="D64" s="5">
        <v>2</v>
      </c>
      <c r="E64" s="5" t="s">
        <v>590</v>
      </c>
      <c r="F64" s="5">
        <v>2</v>
      </c>
      <c r="G64" s="5" t="s">
        <v>590</v>
      </c>
      <c r="H64" s="5">
        <v>15</v>
      </c>
      <c r="I64" s="6" t="s">
        <v>590</v>
      </c>
      <c r="J64" s="6">
        <v>2</v>
      </c>
      <c r="K64" s="6" t="s">
        <v>590</v>
      </c>
      <c r="L64" s="5">
        <v>13</v>
      </c>
      <c r="M64" s="5">
        <v>3</v>
      </c>
    </row>
    <row r="65" spans="1:13" ht="12.75">
      <c r="A65" s="5"/>
      <c r="B65" s="5">
        <v>2</v>
      </c>
      <c r="C65" s="5" t="s">
        <v>617</v>
      </c>
      <c r="D65" s="5">
        <v>1</v>
      </c>
      <c r="E65" s="5" t="s">
        <v>590</v>
      </c>
      <c r="F65" s="5">
        <v>1</v>
      </c>
      <c r="G65" s="5" t="s">
        <v>590</v>
      </c>
      <c r="H65" s="5">
        <v>3</v>
      </c>
      <c r="I65" s="6" t="s">
        <v>590</v>
      </c>
      <c r="J65" s="6">
        <v>1</v>
      </c>
      <c r="K65" s="6">
        <v>1</v>
      </c>
      <c r="L65" s="5">
        <v>1</v>
      </c>
      <c r="M65" s="5">
        <v>0</v>
      </c>
    </row>
    <row r="66" spans="1:13" ht="12.75">
      <c r="A66" s="5"/>
      <c r="B66" s="5">
        <v>0</v>
      </c>
      <c r="C66" s="5" t="s">
        <v>593</v>
      </c>
      <c r="D66" s="5">
        <v>6</v>
      </c>
      <c r="E66" s="5">
        <v>6</v>
      </c>
      <c r="F66" s="5" t="s">
        <v>590</v>
      </c>
      <c r="G66" s="5" t="s">
        <v>590</v>
      </c>
      <c r="H66" s="5" t="s">
        <v>590</v>
      </c>
      <c r="I66" s="6" t="s">
        <v>590</v>
      </c>
      <c r="J66" s="6" t="s">
        <v>590</v>
      </c>
      <c r="K66" s="6" t="s">
        <v>590</v>
      </c>
      <c r="L66" s="5" t="s">
        <v>590</v>
      </c>
      <c r="M66" s="5">
        <v>6</v>
      </c>
    </row>
    <row r="67" spans="1:13" ht="12.75">
      <c r="A67" s="7">
        <v>15919</v>
      </c>
      <c r="B67" s="5">
        <v>0</v>
      </c>
      <c r="C67" s="5" t="s">
        <v>602</v>
      </c>
      <c r="D67" s="5">
        <v>5</v>
      </c>
      <c r="E67" s="5" t="s">
        <v>590</v>
      </c>
      <c r="F67" s="5">
        <v>1</v>
      </c>
      <c r="G67" s="5">
        <v>4</v>
      </c>
      <c r="H67" s="5">
        <v>1</v>
      </c>
      <c r="I67" s="6" t="s">
        <v>590</v>
      </c>
      <c r="J67" s="6">
        <v>1</v>
      </c>
      <c r="K67" s="6" t="s">
        <v>590</v>
      </c>
      <c r="L67" s="5" t="s">
        <v>590</v>
      </c>
      <c r="M67" s="5">
        <v>4</v>
      </c>
    </row>
    <row r="68" spans="1:13" ht="12.75">
      <c r="A68" s="5"/>
      <c r="B68" s="5">
        <v>10</v>
      </c>
      <c r="C68" s="5" t="s">
        <v>598</v>
      </c>
      <c r="D68" s="5">
        <v>5</v>
      </c>
      <c r="E68" s="5" t="s">
        <v>590</v>
      </c>
      <c r="F68" s="5">
        <v>1</v>
      </c>
      <c r="G68" s="5">
        <v>4</v>
      </c>
      <c r="H68" s="5">
        <v>4</v>
      </c>
      <c r="I68" s="6" t="s">
        <v>590</v>
      </c>
      <c r="J68" s="6">
        <v>2</v>
      </c>
      <c r="K68" s="6" t="s">
        <v>590</v>
      </c>
      <c r="L68" s="5">
        <v>2</v>
      </c>
      <c r="M68" s="5">
        <v>11</v>
      </c>
    </row>
    <row r="69" spans="1:13" ht="12.75">
      <c r="A69" s="5"/>
      <c r="B69" s="5">
        <v>17</v>
      </c>
      <c r="C69" s="5" t="s">
        <v>599</v>
      </c>
      <c r="D69" s="5">
        <v>2</v>
      </c>
      <c r="E69" s="5" t="s">
        <v>590</v>
      </c>
      <c r="F69" s="5">
        <v>2</v>
      </c>
      <c r="G69" s="5" t="s">
        <v>590</v>
      </c>
      <c r="H69" s="5">
        <v>6</v>
      </c>
      <c r="I69" s="6" t="s">
        <v>590</v>
      </c>
      <c r="J69" s="6">
        <v>2</v>
      </c>
      <c r="K69" s="6" t="s">
        <v>590</v>
      </c>
      <c r="L69" s="5">
        <v>4</v>
      </c>
      <c r="M69" s="5">
        <v>13</v>
      </c>
    </row>
    <row r="70" spans="1:13" ht="12.75">
      <c r="A70" s="5"/>
      <c r="B70" s="5">
        <v>3</v>
      </c>
      <c r="C70" s="5" t="s">
        <v>592</v>
      </c>
      <c r="D70" s="5">
        <v>8</v>
      </c>
      <c r="E70" s="5">
        <v>4</v>
      </c>
      <c r="F70" s="5">
        <v>3</v>
      </c>
      <c r="G70" s="5">
        <v>1</v>
      </c>
      <c r="H70" s="5">
        <v>2</v>
      </c>
      <c r="I70" s="6" t="s">
        <v>590</v>
      </c>
      <c r="J70" s="6">
        <v>2</v>
      </c>
      <c r="K70" s="6" t="s">
        <v>590</v>
      </c>
      <c r="L70" s="5" t="s">
        <v>590</v>
      </c>
      <c r="M70" s="5">
        <v>9</v>
      </c>
    </row>
    <row r="71" spans="1:13" ht="12.75">
      <c r="A71" s="5"/>
      <c r="B71" s="5">
        <v>6</v>
      </c>
      <c r="C71" s="5" t="s">
        <v>593</v>
      </c>
      <c r="D71" s="5">
        <v>7</v>
      </c>
      <c r="E71" s="5">
        <v>5</v>
      </c>
      <c r="F71" s="5">
        <v>2</v>
      </c>
      <c r="G71" s="5" t="s">
        <v>590</v>
      </c>
      <c r="H71" s="5">
        <v>1</v>
      </c>
      <c r="I71" s="6">
        <v>1</v>
      </c>
      <c r="J71" s="6" t="s">
        <v>590</v>
      </c>
      <c r="K71" s="6" t="s">
        <v>590</v>
      </c>
      <c r="L71" s="5" t="s">
        <v>590</v>
      </c>
      <c r="M71" s="5">
        <v>12</v>
      </c>
    </row>
    <row r="72" spans="1:13" ht="12.75">
      <c r="A72" s="7">
        <v>15950</v>
      </c>
      <c r="B72" s="5">
        <v>11</v>
      </c>
      <c r="C72" s="5" t="s">
        <v>598</v>
      </c>
      <c r="D72" s="5">
        <v>5</v>
      </c>
      <c r="E72" s="5" t="s">
        <v>590</v>
      </c>
      <c r="F72" s="5">
        <v>4</v>
      </c>
      <c r="G72" s="5">
        <v>1</v>
      </c>
      <c r="H72" s="5">
        <v>3</v>
      </c>
      <c r="I72" s="6" t="s">
        <v>590</v>
      </c>
      <c r="J72" s="6">
        <v>2</v>
      </c>
      <c r="K72" s="6" t="s">
        <v>590</v>
      </c>
      <c r="L72" s="5">
        <v>1</v>
      </c>
      <c r="M72" s="5">
        <v>13</v>
      </c>
    </row>
    <row r="73" spans="1:13" ht="12.75">
      <c r="A73" s="5"/>
      <c r="B73" s="5">
        <v>13</v>
      </c>
      <c r="C73" s="5" t="s">
        <v>599</v>
      </c>
      <c r="D73" s="5">
        <v>3</v>
      </c>
      <c r="E73" s="5" t="s">
        <v>590</v>
      </c>
      <c r="F73" s="5">
        <v>2</v>
      </c>
      <c r="G73" s="5">
        <v>1</v>
      </c>
      <c r="H73" s="5">
        <v>3</v>
      </c>
      <c r="I73" s="6" t="s">
        <v>590</v>
      </c>
      <c r="J73" s="6">
        <v>1</v>
      </c>
      <c r="K73" s="6">
        <v>1</v>
      </c>
      <c r="L73" s="5">
        <v>1</v>
      </c>
      <c r="M73" s="5">
        <v>13</v>
      </c>
    </row>
    <row r="74" spans="1:13" ht="12.75">
      <c r="A74" s="5"/>
      <c r="B74" s="5">
        <v>4</v>
      </c>
      <c r="C74" s="5" t="s">
        <v>602</v>
      </c>
      <c r="D74" s="5" t="s">
        <v>590</v>
      </c>
      <c r="E74" s="5" t="s">
        <v>590</v>
      </c>
      <c r="F74" s="5" t="s">
        <v>590</v>
      </c>
      <c r="G74" s="5" t="s">
        <v>590</v>
      </c>
      <c r="H74" s="5">
        <v>1</v>
      </c>
      <c r="I74" s="6" t="s">
        <v>590</v>
      </c>
      <c r="J74" s="6">
        <v>1</v>
      </c>
      <c r="K74" s="6" t="s">
        <v>590</v>
      </c>
      <c r="L74" s="5" t="s">
        <v>590</v>
      </c>
      <c r="M74" s="5">
        <v>3</v>
      </c>
    </row>
    <row r="75" spans="1:13" ht="12.75">
      <c r="A75" s="5"/>
      <c r="B75" s="5">
        <v>9</v>
      </c>
      <c r="C75" s="5" t="s">
        <v>592</v>
      </c>
      <c r="D75" s="5">
        <v>2</v>
      </c>
      <c r="E75" s="5" t="s">
        <v>590</v>
      </c>
      <c r="F75" s="5">
        <v>1</v>
      </c>
      <c r="G75" s="5">
        <v>1</v>
      </c>
      <c r="H75" s="5">
        <v>2</v>
      </c>
      <c r="I75" s="6" t="s">
        <v>590</v>
      </c>
      <c r="J75" s="6">
        <v>2</v>
      </c>
      <c r="K75" s="6" t="s">
        <v>590</v>
      </c>
      <c r="L75" s="5" t="s">
        <v>590</v>
      </c>
      <c r="M75" s="5">
        <v>9</v>
      </c>
    </row>
    <row r="76" spans="1:13" ht="12.75">
      <c r="A76" s="5"/>
      <c r="B76" s="5">
        <v>12</v>
      </c>
      <c r="C76" s="5" t="s">
        <v>593</v>
      </c>
      <c r="D76" s="5" t="s">
        <v>590</v>
      </c>
      <c r="E76" s="5" t="s">
        <v>590</v>
      </c>
      <c r="F76" s="5" t="s">
        <v>590</v>
      </c>
      <c r="G76" s="5" t="s">
        <v>590</v>
      </c>
      <c r="H76" s="5" t="s">
        <v>590</v>
      </c>
      <c r="I76" s="6" t="s">
        <v>590</v>
      </c>
      <c r="J76" s="6" t="s">
        <v>590</v>
      </c>
      <c r="K76" s="6" t="s">
        <v>590</v>
      </c>
      <c r="L76" s="5" t="s">
        <v>590</v>
      </c>
      <c r="M76" s="5">
        <v>12</v>
      </c>
    </row>
    <row r="77" spans="1:13" ht="12.75">
      <c r="A77" s="5"/>
      <c r="B77" s="5">
        <v>0</v>
      </c>
      <c r="C77" s="5" t="s">
        <v>601</v>
      </c>
      <c r="D77" s="5">
        <v>1</v>
      </c>
      <c r="E77" s="5" t="s">
        <v>590</v>
      </c>
      <c r="F77" s="5">
        <v>1</v>
      </c>
      <c r="G77" s="5" t="s">
        <v>590</v>
      </c>
      <c r="H77" s="5" t="s">
        <v>590</v>
      </c>
      <c r="I77" s="6" t="s">
        <v>590</v>
      </c>
      <c r="J77" s="6" t="s">
        <v>590</v>
      </c>
      <c r="K77" s="6" t="s">
        <v>590</v>
      </c>
      <c r="L77" s="5" t="s">
        <v>590</v>
      </c>
      <c r="M77" s="5">
        <v>1</v>
      </c>
    </row>
    <row r="78" spans="1:13" ht="12.75">
      <c r="A78" s="7">
        <v>15980</v>
      </c>
      <c r="B78" s="5">
        <v>13</v>
      </c>
      <c r="C78" s="5" t="s">
        <v>598</v>
      </c>
      <c r="D78" s="5">
        <v>2</v>
      </c>
      <c r="E78" s="5" t="s">
        <v>590</v>
      </c>
      <c r="F78" s="5">
        <v>1</v>
      </c>
      <c r="G78" s="5">
        <v>1</v>
      </c>
      <c r="H78" s="5">
        <v>5</v>
      </c>
      <c r="I78" s="6" t="s">
        <v>590</v>
      </c>
      <c r="J78" s="6">
        <v>2</v>
      </c>
      <c r="K78" s="6" t="s">
        <v>590</v>
      </c>
      <c r="L78" s="5">
        <v>3</v>
      </c>
      <c r="M78" s="5">
        <v>10</v>
      </c>
    </row>
    <row r="79" spans="1:13" ht="12.75">
      <c r="A79" s="5"/>
      <c r="B79" s="5">
        <v>13</v>
      </c>
      <c r="C79" s="5" t="s">
        <v>599</v>
      </c>
      <c r="D79" s="5">
        <v>3</v>
      </c>
      <c r="E79" s="5" t="s">
        <v>590</v>
      </c>
      <c r="F79" s="5">
        <v>1</v>
      </c>
      <c r="G79" s="5">
        <v>2</v>
      </c>
      <c r="H79" s="5">
        <v>4</v>
      </c>
      <c r="I79" s="6" t="s">
        <v>590</v>
      </c>
      <c r="J79" s="6">
        <v>1</v>
      </c>
      <c r="K79" s="6" t="s">
        <v>590</v>
      </c>
      <c r="L79" s="5">
        <v>3</v>
      </c>
      <c r="M79" s="5">
        <v>12</v>
      </c>
    </row>
    <row r="80" spans="1:13" ht="12.75">
      <c r="A80" s="5"/>
      <c r="B80" s="5">
        <v>3</v>
      </c>
      <c r="C80" s="5" t="s">
        <v>602</v>
      </c>
      <c r="D80" s="5" t="s">
        <v>590</v>
      </c>
      <c r="E80" s="5" t="s">
        <v>590</v>
      </c>
      <c r="F80" s="5" t="s">
        <v>590</v>
      </c>
      <c r="G80" s="5" t="s">
        <v>590</v>
      </c>
      <c r="H80" s="5">
        <v>1</v>
      </c>
      <c r="I80" s="6" t="s">
        <v>590</v>
      </c>
      <c r="J80" s="6">
        <v>1</v>
      </c>
      <c r="K80" s="6" t="s">
        <v>590</v>
      </c>
      <c r="L80" s="5" t="s">
        <v>590</v>
      </c>
      <c r="M80" s="5">
        <v>2</v>
      </c>
    </row>
    <row r="81" spans="1:13" ht="12.75">
      <c r="A81" s="5"/>
      <c r="B81" s="5">
        <v>9</v>
      </c>
      <c r="C81" s="5" t="s">
        <v>592</v>
      </c>
      <c r="D81" s="5">
        <v>1</v>
      </c>
      <c r="E81" s="5" t="s">
        <v>590</v>
      </c>
      <c r="F81" s="5">
        <v>1</v>
      </c>
      <c r="G81" s="5" t="s">
        <v>590</v>
      </c>
      <c r="H81" s="5" t="s">
        <v>590</v>
      </c>
      <c r="I81" s="6" t="s">
        <v>590</v>
      </c>
      <c r="J81" s="6" t="s">
        <v>590</v>
      </c>
      <c r="K81" s="6" t="s">
        <v>590</v>
      </c>
      <c r="L81" s="5" t="s">
        <v>590</v>
      </c>
      <c r="M81" s="5">
        <v>10</v>
      </c>
    </row>
    <row r="82" spans="1:13" ht="12.75">
      <c r="A82" s="5"/>
      <c r="B82" s="5">
        <v>12</v>
      </c>
      <c r="C82" s="5" t="s">
        <v>593</v>
      </c>
      <c r="D82" s="5" t="s">
        <v>590</v>
      </c>
      <c r="E82" s="5" t="s">
        <v>590</v>
      </c>
      <c r="F82" s="5" t="s">
        <v>590</v>
      </c>
      <c r="G82" s="5" t="s">
        <v>590</v>
      </c>
      <c r="H82" s="5">
        <v>4</v>
      </c>
      <c r="I82" s="6" t="s">
        <v>590</v>
      </c>
      <c r="J82" s="6">
        <v>4</v>
      </c>
      <c r="K82" s="6" t="s">
        <v>590</v>
      </c>
      <c r="L82" s="5" t="s">
        <v>590</v>
      </c>
      <c r="M82" s="5">
        <v>8</v>
      </c>
    </row>
    <row r="83" spans="1:13" ht="12.75">
      <c r="A83" s="5"/>
      <c r="B83" s="5">
        <v>1</v>
      </c>
      <c r="C83" s="5" t="s">
        <v>601</v>
      </c>
      <c r="D83" s="5" t="s">
        <v>590</v>
      </c>
      <c r="E83" s="5" t="s">
        <v>590</v>
      </c>
      <c r="F83" s="5" t="s">
        <v>590</v>
      </c>
      <c r="G83" s="5" t="s">
        <v>590</v>
      </c>
      <c r="H83" s="5">
        <v>1</v>
      </c>
      <c r="I83" s="6" t="s">
        <v>590</v>
      </c>
      <c r="J83" s="6">
        <v>1</v>
      </c>
      <c r="K83" s="6" t="s">
        <v>590</v>
      </c>
      <c r="L83" s="5" t="s">
        <v>590</v>
      </c>
      <c r="M83" s="5">
        <v>0</v>
      </c>
    </row>
    <row r="84" spans="1:13" ht="12.75">
      <c r="A84" s="7">
        <v>16011</v>
      </c>
      <c r="B84" s="5">
        <v>10</v>
      </c>
      <c r="C84" s="5" t="s">
        <v>598</v>
      </c>
      <c r="D84" s="5" t="s">
        <v>590</v>
      </c>
      <c r="E84" s="5" t="s">
        <v>590</v>
      </c>
      <c r="F84" s="5" t="s">
        <v>590</v>
      </c>
      <c r="G84" s="5" t="s">
        <v>590</v>
      </c>
      <c r="H84" s="5" t="s">
        <v>590</v>
      </c>
      <c r="I84" s="6" t="s">
        <v>590</v>
      </c>
      <c r="J84" s="6" t="s">
        <v>590</v>
      </c>
      <c r="K84" s="6" t="s">
        <v>590</v>
      </c>
      <c r="L84" s="5" t="s">
        <v>590</v>
      </c>
      <c r="M84" s="5">
        <v>10</v>
      </c>
    </row>
    <row r="85" spans="1:13" ht="12.75">
      <c r="A85" s="5"/>
      <c r="B85" s="5">
        <v>12</v>
      </c>
      <c r="C85" s="5" t="s">
        <v>599</v>
      </c>
      <c r="D85" s="5">
        <v>1</v>
      </c>
      <c r="E85" s="5" t="s">
        <v>590</v>
      </c>
      <c r="F85" s="5">
        <v>1</v>
      </c>
      <c r="G85" s="5" t="s">
        <v>590</v>
      </c>
      <c r="H85" s="5">
        <v>2</v>
      </c>
      <c r="I85" s="6" t="s">
        <v>590</v>
      </c>
      <c r="J85" s="6">
        <v>1</v>
      </c>
      <c r="K85" s="6">
        <v>1</v>
      </c>
      <c r="L85" s="5" t="s">
        <v>590</v>
      </c>
      <c r="M85" s="5">
        <v>11</v>
      </c>
    </row>
    <row r="86" spans="1:13" ht="12.75">
      <c r="A86" s="5"/>
      <c r="B86" s="5">
        <v>2</v>
      </c>
      <c r="C86" s="5" t="s">
        <v>602</v>
      </c>
      <c r="D86" s="5" t="s">
        <v>590</v>
      </c>
      <c r="E86" s="5" t="s">
        <v>590</v>
      </c>
      <c r="F86" s="5" t="s">
        <v>590</v>
      </c>
      <c r="G86" s="5" t="s">
        <v>590</v>
      </c>
      <c r="H86" s="5" t="s">
        <v>590</v>
      </c>
      <c r="I86" s="6" t="s">
        <v>590</v>
      </c>
      <c r="J86" s="6" t="s">
        <v>590</v>
      </c>
      <c r="K86" s="6" t="s">
        <v>590</v>
      </c>
      <c r="L86" s="5" t="s">
        <v>590</v>
      </c>
      <c r="M86" s="5">
        <v>2</v>
      </c>
    </row>
    <row r="87" spans="1:13" ht="12.75">
      <c r="A87" s="5"/>
      <c r="B87" s="5">
        <v>10</v>
      </c>
      <c r="C87" s="5" t="s">
        <v>592</v>
      </c>
      <c r="D87" s="5">
        <v>5</v>
      </c>
      <c r="E87" s="5" t="s">
        <v>590</v>
      </c>
      <c r="F87" s="5">
        <v>5</v>
      </c>
      <c r="G87" s="5" t="s">
        <v>590</v>
      </c>
      <c r="H87" s="5">
        <v>3</v>
      </c>
      <c r="I87" s="6" t="s">
        <v>590</v>
      </c>
      <c r="J87" s="6">
        <v>3</v>
      </c>
      <c r="K87" s="6" t="s">
        <v>590</v>
      </c>
      <c r="L87" s="5" t="s">
        <v>590</v>
      </c>
      <c r="M87" s="5">
        <v>12</v>
      </c>
    </row>
    <row r="88" spans="1:13" ht="12.75">
      <c r="A88" s="5"/>
      <c r="B88" s="5">
        <v>8</v>
      </c>
      <c r="C88" s="5" t="s">
        <v>593</v>
      </c>
      <c r="D88" s="5">
        <v>2</v>
      </c>
      <c r="E88" s="5">
        <v>1</v>
      </c>
      <c r="F88" s="5">
        <v>1</v>
      </c>
      <c r="G88" s="5" t="s">
        <v>590</v>
      </c>
      <c r="H88" s="5">
        <v>5</v>
      </c>
      <c r="I88" s="6">
        <v>1</v>
      </c>
      <c r="J88" s="6">
        <v>3</v>
      </c>
      <c r="K88" s="6">
        <v>1</v>
      </c>
      <c r="L88" s="5" t="s">
        <v>590</v>
      </c>
      <c r="M88" s="5">
        <v>5</v>
      </c>
    </row>
    <row r="89" spans="1:13" ht="12.75">
      <c r="A89" s="7">
        <v>16041</v>
      </c>
      <c r="B89" s="5">
        <v>10</v>
      </c>
      <c r="C89" s="5" t="s">
        <v>598</v>
      </c>
      <c r="D89" s="5">
        <v>2</v>
      </c>
      <c r="E89" s="5" t="s">
        <v>590</v>
      </c>
      <c r="F89" s="5">
        <v>2</v>
      </c>
      <c r="G89" s="5" t="s">
        <v>590</v>
      </c>
      <c r="H89" s="5">
        <v>7</v>
      </c>
      <c r="I89" s="6">
        <v>1</v>
      </c>
      <c r="J89" s="6">
        <v>2</v>
      </c>
      <c r="K89" s="6">
        <v>2</v>
      </c>
      <c r="L89" s="5">
        <v>2</v>
      </c>
      <c r="M89" s="5">
        <v>5</v>
      </c>
    </row>
    <row r="90" spans="1:13" ht="12.75">
      <c r="A90" s="5"/>
      <c r="B90" s="5">
        <v>11</v>
      </c>
      <c r="C90" s="5" t="s">
        <v>599</v>
      </c>
      <c r="D90" s="5">
        <v>4</v>
      </c>
      <c r="E90" s="5" t="s">
        <v>590</v>
      </c>
      <c r="F90" s="5">
        <v>2</v>
      </c>
      <c r="G90" s="5">
        <v>2</v>
      </c>
      <c r="H90" s="5">
        <v>3</v>
      </c>
      <c r="I90" s="6" t="s">
        <v>590</v>
      </c>
      <c r="J90" s="6">
        <v>3</v>
      </c>
      <c r="K90" s="6" t="s">
        <v>590</v>
      </c>
      <c r="L90" s="5" t="s">
        <v>590</v>
      </c>
      <c r="M90" s="5">
        <v>12</v>
      </c>
    </row>
    <row r="91" spans="1:13" ht="12.75">
      <c r="A91" s="5"/>
      <c r="B91" s="5">
        <v>2</v>
      </c>
      <c r="C91" s="5" t="s">
        <v>602</v>
      </c>
      <c r="D91" s="5" t="s">
        <v>590</v>
      </c>
      <c r="E91" s="5" t="s">
        <v>590</v>
      </c>
      <c r="F91" s="5" t="s">
        <v>590</v>
      </c>
      <c r="G91" s="5" t="s">
        <v>590</v>
      </c>
      <c r="H91" s="5">
        <v>1</v>
      </c>
      <c r="I91" s="6" t="s">
        <v>590</v>
      </c>
      <c r="J91" s="6">
        <v>1</v>
      </c>
      <c r="K91" s="6" t="s">
        <v>590</v>
      </c>
      <c r="L91" s="5" t="s">
        <v>590</v>
      </c>
      <c r="M91" s="5">
        <v>1</v>
      </c>
    </row>
    <row r="92" spans="1:13" ht="12.75">
      <c r="A92" s="5"/>
      <c r="B92" s="5">
        <v>12</v>
      </c>
      <c r="C92" s="5" t="s">
        <v>592</v>
      </c>
      <c r="D92" s="5" t="s">
        <v>590</v>
      </c>
      <c r="E92" s="5" t="s">
        <v>590</v>
      </c>
      <c r="F92" s="5" t="s">
        <v>590</v>
      </c>
      <c r="G92" s="5" t="s">
        <v>590</v>
      </c>
      <c r="H92" s="5">
        <v>2</v>
      </c>
      <c r="I92" s="6" t="s">
        <v>590</v>
      </c>
      <c r="J92" s="6">
        <v>1</v>
      </c>
      <c r="K92" s="6" t="s">
        <v>590</v>
      </c>
      <c r="L92" s="5">
        <v>1</v>
      </c>
      <c r="M92" s="5">
        <v>10</v>
      </c>
    </row>
    <row r="93" spans="1:13" ht="12.75">
      <c r="A93" s="5"/>
      <c r="B93" s="5">
        <v>5</v>
      </c>
      <c r="C93" s="5" t="s">
        <v>593</v>
      </c>
      <c r="D93" s="5">
        <v>2</v>
      </c>
      <c r="E93" s="5" t="s">
        <v>590</v>
      </c>
      <c r="F93" s="5">
        <v>2</v>
      </c>
      <c r="G93" s="5" t="s">
        <v>590</v>
      </c>
      <c r="H93" s="5">
        <v>2</v>
      </c>
      <c r="I93" s="6" t="s">
        <v>590</v>
      </c>
      <c r="J93" s="6">
        <v>2</v>
      </c>
      <c r="K93" s="6" t="s">
        <v>590</v>
      </c>
      <c r="L93" s="5" t="s">
        <v>590</v>
      </c>
      <c r="M93" s="5">
        <v>5</v>
      </c>
    </row>
    <row r="94" spans="1:13" ht="12.75">
      <c r="A94" s="5"/>
      <c r="B94" s="5"/>
      <c r="C94" s="5"/>
      <c r="D94" s="5"/>
      <c r="E94" s="5"/>
      <c r="F94" s="5"/>
      <c r="G94" s="5"/>
      <c r="H94" s="5"/>
      <c r="I94" s="5">
        <f>SUM(I38:I93)</f>
        <v>3</v>
      </c>
      <c r="J94" s="5">
        <f>SUM(J38:J93)</f>
        <v>80</v>
      </c>
      <c r="K94" s="5">
        <f>SUM(K38:K93)</f>
        <v>10</v>
      </c>
      <c r="L94" s="5"/>
      <c r="M94" s="5"/>
    </row>
    <row r="95" spans="1:13" ht="12.75">
      <c r="A95" s="125" t="s">
        <v>450</v>
      </c>
      <c r="B95" s="115"/>
      <c r="C95" s="44" t="s">
        <v>449</v>
      </c>
      <c r="D95" s="5"/>
      <c r="E95" s="5"/>
      <c r="F95" s="5"/>
      <c r="G95" s="5"/>
      <c r="H95" s="5"/>
      <c r="I95" s="125">
        <f>SUM(I94:J94)</f>
        <v>83</v>
      </c>
      <c r="J95" s="115"/>
      <c r="K95" s="44">
        <v>10</v>
      </c>
      <c r="L95" s="5"/>
      <c r="M95" s="5"/>
    </row>
    <row r="96" spans="1:13" ht="12.75">
      <c r="A96" s="143" t="s">
        <v>567</v>
      </c>
      <c r="B96" s="144"/>
      <c r="C96" s="124"/>
      <c r="D96" s="5"/>
      <c r="E96" s="5"/>
      <c r="F96" s="5"/>
      <c r="G96" s="5"/>
      <c r="H96" s="5"/>
      <c r="I96" s="216">
        <f>SUM(I95:K95)</f>
        <v>93</v>
      </c>
      <c r="J96" s="217"/>
      <c r="K96" s="218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1"/>
      <c r="I97" s="62"/>
      <c r="J97" s="62"/>
      <c r="K97" s="62"/>
      <c r="L97" s="52"/>
      <c r="M97" s="5"/>
    </row>
    <row r="98" spans="1:13" ht="12.75">
      <c r="A98" s="7">
        <v>16072</v>
      </c>
      <c r="B98" s="5">
        <v>5</v>
      </c>
      <c r="C98" s="5" t="s">
        <v>598</v>
      </c>
      <c r="D98" s="5" t="s">
        <v>590</v>
      </c>
      <c r="E98" s="5" t="s">
        <v>590</v>
      </c>
      <c r="F98" s="5" t="s">
        <v>590</v>
      </c>
      <c r="G98" s="5" t="s">
        <v>590</v>
      </c>
      <c r="H98" s="5">
        <v>3</v>
      </c>
      <c r="I98" s="54" t="s">
        <v>590</v>
      </c>
      <c r="J98" s="54">
        <v>1</v>
      </c>
      <c r="K98" s="54">
        <v>1</v>
      </c>
      <c r="L98" s="5">
        <v>1</v>
      </c>
      <c r="M98" s="5">
        <v>2</v>
      </c>
    </row>
    <row r="99" spans="1:13" ht="12.75">
      <c r="A99" s="5"/>
      <c r="B99" s="5">
        <v>12</v>
      </c>
      <c r="C99" s="5" t="s">
        <v>599</v>
      </c>
      <c r="D99" s="5">
        <v>3</v>
      </c>
      <c r="E99" s="5" t="s">
        <v>590</v>
      </c>
      <c r="F99" s="5">
        <v>2</v>
      </c>
      <c r="G99" s="5">
        <v>1</v>
      </c>
      <c r="H99" s="5">
        <v>8</v>
      </c>
      <c r="I99" s="6" t="s">
        <v>590</v>
      </c>
      <c r="J99" s="6">
        <v>3</v>
      </c>
      <c r="K99" s="6">
        <v>2</v>
      </c>
      <c r="L99" s="5">
        <v>3</v>
      </c>
      <c r="M99" s="5">
        <v>7</v>
      </c>
    </row>
    <row r="100" spans="1:13" ht="12.75">
      <c r="A100" s="5"/>
      <c r="B100" s="5">
        <v>1</v>
      </c>
      <c r="C100" s="5" t="s">
        <v>602</v>
      </c>
      <c r="D100" s="5" t="s">
        <v>590</v>
      </c>
      <c r="E100" s="5" t="s">
        <v>590</v>
      </c>
      <c r="F100" s="5" t="s">
        <v>590</v>
      </c>
      <c r="G100" s="5" t="s">
        <v>590</v>
      </c>
      <c r="H100" s="5" t="s">
        <v>590</v>
      </c>
      <c r="I100" s="6" t="s">
        <v>590</v>
      </c>
      <c r="J100" s="6" t="s">
        <v>590</v>
      </c>
      <c r="K100" s="6" t="s">
        <v>590</v>
      </c>
      <c r="L100" s="5" t="s">
        <v>590</v>
      </c>
      <c r="M100" s="5">
        <v>1</v>
      </c>
    </row>
    <row r="101" spans="1:13" ht="12.75">
      <c r="A101" s="5"/>
      <c r="B101" s="5">
        <v>10</v>
      </c>
      <c r="C101" s="5" t="s">
        <v>592</v>
      </c>
      <c r="D101" s="5" t="s">
        <v>590</v>
      </c>
      <c r="E101" s="5" t="s">
        <v>590</v>
      </c>
      <c r="F101" s="5" t="s">
        <v>590</v>
      </c>
      <c r="G101" s="5" t="s">
        <v>590</v>
      </c>
      <c r="H101" s="5">
        <v>1</v>
      </c>
      <c r="I101" s="6" t="s">
        <v>590</v>
      </c>
      <c r="J101" s="6">
        <v>1</v>
      </c>
      <c r="K101" s="6" t="s">
        <v>590</v>
      </c>
      <c r="L101" s="5" t="s">
        <v>590</v>
      </c>
      <c r="M101" s="5">
        <v>9</v>
      </c>
    </row>
    <row r="102" spans="1:13" ht="12.75">
      <c r="A102" s="5"/>
      <c r="B102" s="5">
        <v>5</v>
      </c>
      <c r="C102" s="5" t="s">
        <v>593</v>
      </c>
      <c r="D102" s="5">
        <v>11</v>
      </c>
      <c r="E102" s="5">
        <v>11</v>
      </c>
      <c r="F102" s="5" t="s">
        <v>590</v>
      </c>
      <c r="G102" s="5" t="s">
        <v>590</v>
      </c>
      <c r="H102" s="5">
        <v>1</v>
      </c>
      <c r="I102" s="6" t="s">
        <v>590</v>
      </c>
      <c r="J102" s="6">
        <v>1</v>
      </c>
      <c r="K102" s="6" t="s">
        <v>590</v>
      </c>
      <c r="L102" s="5" t="s">
        <v>590</v>
      </c>
      <c r="M102" s="5">
        <v>15</v>
      </c>
    </row>
    <row r="103" spans="1:13" ht="12.75">
      <c r="A103" s="7">
        <v>16103</v>
      </c>
      <c r="B103" s="5">
        <v>9</v>
      </c>
      <c r="C103" s="5" t="s">
        <v>592</v>
      </c>
      <c r="D103" s="5">
        <v>5</v>
      </c>
      <c r="E103" s="5" t="s">
        <v>590</v>
      </c>
      <c r="F103" s="5">
        <v>4</v>
      </c>
      <c r="G103" s="5">
        <v>1</v>
      </c>
      <c r="H103" s="5">
        <v>5</v>
      </c>
      <c r="I103" s="6" t="s">
        <v>590</v>
      </c>
      <c r="J103" s="6">
        <v>3</v>
      </c>
      <c r="K103" s="6">
        <v>2</v>
      </c>
      <c r="L103" s="5" t="s">
        <v>590</v>
      </c>
      <c r="M103" s="5">
        <v>9</v>
      </c>
    </row>
    <row r="104" spans="1:13" ht="12.75">
      <c r="A104" s="5"/>
      <c r="B104" s="5">
        <v>15</v>
      </c>
      <c r="C104" s="5" t="s">
        <v>593</v>
      </c>
      <c r="D104" s="5">
        <v>10</v>
      </c>
      <c r="E104" s="5">
        <v>10</v>
      </c>
      <c r="F104" s="5" t="s">
        <v>590</v>
      </c>
      <c r="G104" s="5" t="s">
        <v>590</v>
      </c>
      <c r="H104" s="5">
        <v>10</v>
      </c>
      <c r="I104" s="6" t="s">
        <v>590</v>
      </c>
      <c r="J104" s="6">
        <v>10</v>
      </c>
      <c r="K104" s="6" t="s">
        <v>590</v>
      </c>
      <c r="L104" s="5" t="s">
        <v>590</v>
      </c>
      <c r="M104" s="5">
        <v>15</v>
      </c>
    </row>
    <row r="105" spans="1:13" ht="12.75">
      <c r="A105" s="5"/>
      <c r="B105" s="5">
        <v>2</v>
      </c>
      <c r="C105" s="5" t="s">
        <v>598</v>
      </c>
      <c r="D105" s="5">
        <v>2</v>
      </c>
      <c r="E105" s="5" t="s">
        <v>590</v>
      </c>
      <c r="F105" s="5">
        <v>2</v>
      </c>
      <c r="G105" s="5" t="s">
        <v>590</v>
      </c>
      <c r="H105" s="5">
        <v>4</v>
      </c>
      <c r="I105" s="6" t="s">
        <v>590</v>
      </c>
      <c r="J105" s="6">
        <v>2</v>
      </c>
      <c r="K105" s="6" t="s">
        <v>590</v>
      </c>
      <c r="L105" s="5">
        <v>2</v>
      </c>
      <c r="M105" s="5">
        <v>0</v>
      </c>
    </row>
    <row r="106" spans="1:13" ht="12.75">
      <c r="A106" s="5"/>
      <c r="B106" s="5">
        <v>7</v>
      </c>
      <c r="C106" s="5" t="s">
        <v>599</v>
      </c>
      <c r="D106" s="5">
        <v>7</v>
      </c>
      <c r="E106" s="5" t="s">
        <v>590</v>
      </c>
      <c r="F106" s="5">
        <v>3</v>
      </c>
      <c r="G106" s="5">
        <v>4</v>
      </c>
      <c r="H106" s="5">
        <v>8</v>
      </c>
      <c r="I106" s="6" t="s">
        <v>590</v>
      </c>
      <c r="J106" s="6">
        <v>5</v>
      </c>
      <c r="K106" s="6">
        <v>1</v>
      </c>
      <c r="L106" s="5">
        <v>2</v>
      </c>
      <c r="M106" s="5">
        <v>6</v>
      </c>
    </row>
    <row r="107" spans="1:13" ht="12.75">
      <c r="A107" s="5"/>
      <c r="B107" s="5">
        <v>1</v>
      </c>
      <c r="C107" s="5" t="s">
        <v>602</v>
      </c>
      <c r="D107" s="5" t="s">
        <v>590</v>
      </c>
      <c r="E107" s="5" t="s">
        <v>590</v>
      </c>
      <c r="F107" s="5" t="s">
        <v>590</v>
      </c>
      <c r="G107" s="5" t="s">
        <v>590</v>
      </c>
      <c r="H107" s="5">
        <v>1</v>
      </c>
      <c r="I107" s="6" t="s">
        <v>590</v>
      </c>
      <c r="J107" s="6">
        <v>1</v>
      </c>
      <c r="K107" s="6" t="s">
        <v>590</v>
      </c>
      <c r="L107" s="5" t="s">
        <v>590</v>
      </c>
      <c r="M107" s="5">
        <v>0</v>
      </c>
    </row>
    <row r="108" spans="1:13" ht="12.75">
      <c r="A108" s="7">
        <v>16132</v>
      </c>
      <c r="B108" s="5">
        <v>9</v>
      </c>
      <c r="C108" s="5" t="s">
        <v>592</v>
      </c>
      <c r="D108" s="5">
        <v>7</v>
      </c>
      <c r="E108" s="5" t="s">
        <v>590</v>
      </c>
      <c r="F108" s="5">
        <v>7</v>
      </c>
      <c r="G108" s="5" t="s">
        <v>590</v>
      </c>
      <c r="H108" s="5">
        <v>7</v>
      </c>
      <c r="I108" s="6">
        <v>1</v>
      </c>
      <c r="J108" s="6">
        <v>6</v>
      </c>
      <c r="K108" s="6" t="s">
        <v>590</v>
      </c>
      <c r="L108" s="5" t="s">
        <v>590</v>
      </c>
      <c r="M108" s="5">
        <v>9</v>
      </c>
    </row>
    <row r="109" spans="1:13" ht="12.75">
      <c r="A109" s="5"/>
      <c r="B109" s="5">
        <v>15</v>
      </c>
      <c r="C109" s="5" t="s">
        <v>593</v>
      </c>
      <c r="D109" s="5">
        <v>7</v>
      </c>
      <c r="E109" s="5">
        <v>6</v>
      </c>
      <c r="F109" s="5">
        <v>1</v>
      </c>
      <c r="G109" s="5" t="s">
        <v>590</v>
      </c>
      <c r="H109" s="5">
        <v>5</v>
      </c>
      <c r="I109" s="6" t="s">
        <v>590</v>
      </c>
      <c r="J109" s="6">
        <v>5</v>
      </c>
      <c r="K109" s="6" t="s">
        <v>590</v>
      </c>
      <c r="L109" s="5" t="s">
        <v>590</v>
      </c>
      <c r="M109" s="5">
        <v>17</v>
      </c>
    </row>
    <row r="110" spans="1:13" ht="12.75">
      <c r="A110" s="5"/>
      <c r="B110" s="5">
        <v>6</v>
      </c>
      <c r="C110" s="5" t="s">
        <v>599</v>
      </c>
      <c r="D110" s="5">
        <v>1</v>
      </c>
      <c r="E110" s="5" t="s">
        <v>590</v>
      </c>
      <c r="F110" s="5">
        <v>1</v>
      </c>
      <c r="G110" s="5" t="s">
        <v>590</v>
      </c>
      <c r="H110" s="5">
        <v>1</v>
      </c>
      <c r="I110" s="6" t="s">
        <v>590</v>
      </c>
      <c r="J110" s="6" t="s">
        <v>590</v>
      </c>
      <c r="K110" s="6">
        <v>1</v>
      </c>
      <c r="L110" s="5" t="s">
        <v>590</v>
      </c>
      <c r="M110" s="5">
        <v>6</v>
      </c>
    </row>
    <row r="111" spans="1:13" ht="12.75">
      <c r="A111" s="7">
        <v>16163</v>
      </c>
      <c r="B111" s="5">
        <v>9</v>
      </c>
      <c r="C111" s="5" t="s">
        <v>592</v>
      </c>
      <c r="D111" s="5">
        <v>7</v>
      </c>
      <c r="E111" s="5" t="s">
        <v>590</v>
      </c>
      <c r="F111" s="5">
        <v>7</v>
      </c>
      <c r="G111" s="5" t="s">
        <v>590</v>
      </c>
      <c r="H111" s="5">
        <v>8</v>
      </c>
      <c r="I111" s="6" t="s">
        <v>590</v>
      </c>
      <c r="J111" s="6">
        <v>5</v>
      </c>
      <c r="K111" s="6">
        <v>1</v>
      </c>
      <c r="L111" s="5">
        <v>2</v>
      </c>
      <c r="M111" s="5">
        <v>8</v>
      </c>
    </row>
    <row r="112" spans="1:13" ht="12.75">
      <c r="A112" s="5"/>
      <c r="B112" s="5">
        <v>17</v>
      </c>
      <c r="C112" s="5" t="s">
        <v>593</v>
      </c>
      <c r="D112" s="5">
        <v>4</v>
      </c>
      <c r="E112" s="5">
        <v>3</v>
      </c>
      <c r="F112" s="5">
        <v>1</v>
      </c>
      <c r="G112" s="5" t="s">
        <v>590</v>
      </c>
      <c r="H112" s="5">
        <v>2</v>
      </c>
      <c r="I112" s="6" t="s">
        <v>590</v>
      </c>
      <c r="J112" s="6">
        <v>2</v>
      </c>
      <c r="K112" s="6" t="s">
        <v>590</v>
      </c>
      <c r="L112" s="5" t="s">
        <v>590</v>
      </c>
      <c r="M112" s="5">
        <v>19</v>
      </c>
    </row>
    <row r="113" spans="1:13" ht="12.75">
      <c r="A113" s="5"/>
      <c r="B113" s="5">
        <v>6</v>
      </c>
      <c r="C113" s="5" t="s">
        <v>599</v>
      </c>
      <c r="D113" s="5" t="s">
        <v>590</v>
      </c>
      <c r="E113" s="5" t="s">
        <v>590</v>
      </c>
      <c r="F113" s="5" t="s">
        <v>590</v>
      </c>
      <c r="G113" s="5" t="s">
        <v>590</v>
      </c>
      <c r="H113" s="5">
        <v>3</v>
      </c>
      <c r="I113" s="6" t="s">
        <v>590</v>
      </c>
      <c r="J113" s="6">
        <v>2</v>
      </c>
      <c r="K113" s="6">
        <v>1</v>
      </c>
      <c r="L113" s="5" t="s">
        <v>590</v>
      </c>
      <c r="M113" s="5">
        <v>3</v>
      </c>
    </row>
    <row r="114" spans="1:13" ht="12.75">
      <c r="A114" s="7">
        <v>16193</v>
      </c>
      <c r="B114" s="5">
        <v>8</v>
      </c>
      <c r="C114" s="5" t="s">
        <v>592</v>
      </c>
      <c r="D114" s="5">
        <v>5</v>
      </c>
      <c r="E114" s="5" t="s">
        <v>590</v>
      </c>
      <c r="F114" s="5">
        <v>5</v>
      </c>
      <c r="G114" s="5" t="s">
        <v>590</v>
      </c>
      <c r="H114" s="5">
        <v>6</v>
      </c>
      <c r="I114" s="6">
        <v>2</v>
      </c>
      <c r="J114" s="6">
        <v>4</v>
      </c>
      <c r="K114" s="6" t="s">
        <v>590</v>
      </c>
      <c r="L114" s="5" t="s">
        <v>590</v>
      </c>
      <c r="M114" s="5">
        <v>7</v>
      </c>
    </row>
    <row r="115" spans="1:13" ht="12.75">
      <c r="A115" s="5"/>
      <c r="B115" s="5">
        <v>19</v>
      </c>
      <c r="C115" s="5" t="s">
        <v>593</v>
      </c>
      <c r="D115" s="5">
        <v>7</v>
      </c>
      <c r="E115" s="5">
        <v>5</v>
      </c>
      <c r="F115" s="5">
        <v>2</v>
      </c>
      <c r="G115" s="5" t="s">
        <v>590</v>
      </c>
      <c r="H115" s="5">
        <v>8</v>
      </c>
      <c r="I115" s="6" t="s">
        <v>590</v>
      </c>
      <c r="J115" s="6">
        <v>8</v>
      </c>
      <c r="K115" s="6" t="s">
        <v>590</v>
      </c>
      <c r="L115" s="5" t="s">
        <v>590</v>
      </c>
      <c r="M115" s="5">
        <v>18</v>
      </c>
    </row>
    <row r="116" spans="1:13" ht="12.75">
      <c r="A116" s="5"/>
      <c r="B116" s="5">
        <v>3</v>
      </c>
      <c r="C116" s="5" t="s">
        <v>599</v>
      </c>
      <c r="D116" s="5">
        <v>4</v>
      </c>
      <c r="E116" s="5" t="s">
        <v>590</v>
      </c>
      <c r="F116" s="5">
        <v>4</v>
      </c>
      <c r="G116" s="5" t="s">
        <v>590</v>
      </c>
      <c r="H116" s="5">
        <v>2</v>
      </c>
      <c r="I116" s="6">
        <v>1</v>
      </c>
      <c r="J116" s="6" t="s">
        <v>590</v>
      </c>
      <c r="K116" s="6">
        <v>1</v>
      </c>
      <c r="L116" s="5" t="s">
        <v>590</v>
      </c>
      <c r="M116" s="5">
        <v>5</v>
      </c>
    </row>
    <row r="117" spans="1:13" ht="12.75">
      <c r="A117" s="5"/>
      <c r="B117" s="5">
        <v>0</v>
      </c>
      <c r="C117" s="5" t="s">
        <v>598</v>
      </c>
      <c r="D117" s="5">
        <v>1</v>
      </c>
      <c r="E117" s="5" t="s">
        <v>590</v>
      </c>
      <c r="F117" s="5">
        <v>1</v>
      </c>
      <c r="G117" s="5" t="s">
        <v>590</v>
      </c>
      <c r="H117" s="5" t="s">
        <v>590</v>
      </c>
      <c r="I117" s="6" t="s">
        <v>590</v>
      </c>
      <c r="J117" s="6" t="s">
        <v>590</v>
      </c>
      <c r="K117" s="6" t="s">
        <v>590</v>
      </c>
      <c r="L117" s="5" t="s">
        <v>590</v>
      </c>
      <c r="M117" s="5">
        <v>1</v>
      </c>
    </row>
    <row r="118" spans="1:13" ht="12.75">
      <c r="A118" s="7">
        <v>16224</v>
      </c>
      <c r="B118" s="5">
        <v>7</v>
      </c>
      <c r="C118" s="5" t="s">
        <v>592</v>
      </c>
      <c r="D118" s="5">
        <v>4</v>
      </c>
      <c r="E118" s="5" t="s">
        <v>590</v>
      </c>
      <c r="F118" s="5">
        <v>2</v>
      </c>
      <c r="G118" s="5">
        <v>2</v>
      </c>
      <c r="H118" s="5" t="s">
        <v>590</v>
      </c>
      <c r="I118" s="6" t="s">
        <v>590</v>
      </c>
      <c r="J118" s="6" t="s">
        <v>590</v>
      </c>
      <c r="K118" s="6" t="s">
        <v>590</v>
      </c>
      <c r="L118" s="5" t="s">
        <v>590</v>
      </c>
      <c r="M118" s="5">
        <v>11</v>
      </c>
    </row>
    <row r="119" spans="1:13" ht="12.75">
      <c r="A119" s="5"/>
      <c r="B119" s="5">
        <v>18</v>
      </c>
      <c r="C119" s="5" t="s">
        <v>593</v>
      </c>
      <c r="D119" s="5">
        <v>2</v>
      </c>
      <c r="E119" s="5">
        <v>2</v>
      </c>
      <c r="F119" s="5" t="s">
        <v>590</v>
      </c>
      <c r="G119" s="5" t="s">
        <v>590</v>
      </c>
      <c r="H119" s="5">
        <v>4</v>
      </c>
      <c r="I119" s="6" t="s">
        <v>590</v>
      </c>
      <c r="J119" s="6">
        <v>1</v>
      </c>
      <c r="K119" s="6">
        <v>3</v>
      </c>
      <c r="L119" s="5" t="s">
        <v>590</v>
      </c>
      <c r="M119" s="5">
        <v>16</v>
      </c>
    </row>
    <row r="120" spans="1:13" ht="12.75">
      <c r="A120" s="5"/>
      <c r="B120" s="5">
        <v>1</v>
      </c>
      <c r="C120" s="5" t="s">
        <v>598</v>
      </c>
      <c r="D120" s="5" t="s">
        <v>590</v>
      </c>
      <c r="E120" s="5" t="s">
        <v>590</v>
      </c>
      <c r="F120" s="5" t="s">
        <v>590</v>
      </c>
      <c r="G120" s="5" t="s">
        <v>590</v>
      </c>
      <c r="H120" s="5">
        <v>1</v>
      </c>
      <c r="I120" s="6" t="s">
        <v>590</v>
      </c>
      <c r="J120" s="6" t="s">
        <v>590</v>
      </c>
      <c r="K120" s="6" t="s">
        <v>590</v>
      </c>
      <c r="L120" s="5">
        <v>1</v>
      </c>
      <c r="M120" s="5">
        <v>0</v>
      </c>
    </row>
    <row r="121" spans="1:13" ht="12.75">
      <c r="A121" s="5"/>
      <c r="B121" s="5">
        <v>5</v>
      </c>
      <c r="C121" s="5" t="s">
        <v>599</v>
      </c>
      <c r="D121" s="5">
        <v>4</v>
      </c>
      <c r="E121" s="5" t="s">
        <v>590</v>
      </c>
      <c r="F121" s="5">
        <v>3</v>
      </c>
      <c r="G121" s="5">
        <v>1</v>
      </c>
      <c r="H121" s="5">
        <v>1</v>
      </c>
      <c r="I121" s="6" t="s">
        <v>590</v>
      </c>
      <c r="J121" s="6" t="s">
        <v>590</v>
      </c>
      <c r="K121" s="6">
        <v>1</v>
      </c>
      <c r="L121" s="5" t="s">
        <v>590</v>
      </c>
      <c r="M121" s="5">
        <v>8</v>
      </c>
    </row>
    <row r="122" spans="1:13" ht="12.75">
      <c r="A122" s="5"/>
      <c r="B122" s="5">
        <v>0</v>
      </c>
      <c r="C122" s="5" t="s">
        <v>618</v>
      </c>
      <c r="D122" s="5">
        <v>6</v>
      </c>
      <c r="E122" s="5" t="s">
        <v>590</v>
      </c>
      <c r="F122" s="5">
        <v>1</v>
      </c>
      <c r="G122" s="5">
        <v>5</v>
      </c>
      <c r="H122" s="5" t="s">
        <v>590</v>
      </c>
      <c r="I122" s="6" t="s">
        <v>590</v>
      </c>
      <c r="J122" s="6" t="s">
        <v>590</v>
      </c>
      <c r="K122" s="6" t="s">
        <v>590</v>
      </c>
      <c r="L122" s="5" t="s">
        <v>590</v>
      </c>
      <c r="M122" s="5">
        <v>6</v>
      </c>
    </row>
    <row r="123" spans="1:13" ht="12.75">
      <c r="A123" s="7">
        <v>16254</v>
      </c>
      <c r="B123" s="5">
        <v>6</v>
      </c>
      <c r="C123" s="5" t="s">
        <v>618</v>
      </c>
      <c r="D123" s="5">
        <v>5</v>
      </c>
      <c r="E123" s="5" t="s">
        <v>590</v>
      </c>
      <c r="F123" s="5">
        <v>3</v>
      </c>
      <c r="G123" s="5">
        <v>2</v>
      </c>
      <c r="H123" s="5" t="s">
        <v>590</v>
      </c>
      <c r="I123" s="6" t="s">
        <v>590</v>
      </c>
      <c r="J123" s="6" t="s">
        <v>590</v>
      </c>
      <c r="K123" s="6" t="s">
        <v>590</v>
      </c>
      <c r="L123" s="5" t="s">
        <v>590</v>
      </c>
      <c r="M123" s="5">
        <v>11</v>
      </c>
    </row>
    <row r="124" spans="1:13" ht="12.75">
      <c r="A124" s="5"/>
      <c r="B124" s="5">
        <v>11</v>
      </c>
      <c r="C124" s="5" t="s">
        <v>592</v>
      </c>
      <c r="D124" s="5">
        <v>2</v>
      </c>
      <c r="E124" s="5" t="s">
        <v>590</v>
      </c>
      <c r="F124" s="5">
        <v>2</v>
      </c>
      <c r="G124" s="5" t="s">
        <v>590</v>
      </c>
      <c r="H124" s="5">
        <v>2</v>
      </c>
      <c r="I124" s="6" t="s">
        <v>590</v>
      </c>
      <c r="J124" s="6">
        <v>2</v>
      </c>
      <c r="K124" s="6" t="s">
        <v>590</v>
      </c>
      <c r="L124" s="5" t="s">
        <v>590</v>
      </c>
      <c r="M124" s="5">
        <v>11</v>
      </c>
    </row>
    <row r="125" spans="1:13" ht="12.75">
      <c r="A125" s="5"/>
      <c r="B125" s="5">
        <v>16</v>
      </c>
      <c r="C125" s="5" t="s">
        <v>593</v>
      </c>
      <c r="D125" s="5">
        <v>1</v>
      </c>
      <c r="E125" s="5" t="s">
        <v>590</v>
      </c>
      <c r="F125" s="5">
        <v>1</v>
      </c>
      <c r="G125" s="5" t="s">
        <v>590</v>
      </c>
      <c r="H125" s="5">
        <v>6</v>
      </c>
      <c r="I125" s="6">
        <v>5</v>
      </c>
      <c r="J125" s="6">
        <v>1</v>
      </c>
      <c r="K125" s="6" t="s">
        <v>590</v>
      </c>
      <c r="L125" s="5" t="s">
        <v>590</v>
      </c>
      <c r="M125" s="5">
        <v>11</v>
      </c>
    </row>
    <row r="126" spans="1:13" ht="12.75">
      <c r="A126" s="5"/>
      <c r="B126" s="5">
        <v>8</v>
      </c>
      <c r="C126" s="5" t="s">
        <v>599</v>
      </c>
      <c r="D126" s="5">
        <v>3</v>
      </c>
      <c r="E126" s="5" t="s">
        <v>590</v>
      </c>
      <c r="F126" s="5">
        <v>3</v>
      </c>
      <c r="G126" s="5" t="s">
        <v>590</v>
      </c>
      <c r="H126" s="5" t="s">
        <v>590</v>
      </c>
      <c r="I126" s="6" t="s">
        <v>590</v>
      </c>
      <c r="J126" s="6" t="s">
        <v>590</v>
      </c>
      <c r="K126" s="6" t="s">
        <v>590</v>
      </c>
      <c r="L126" s="5" t="s">
        <v>590</v>
      </c>
      <c r="M126" s="5">
        <v>11</v>
      </c>
    </row>
    <row r="127" spans="1:13" ht="12.75">
      <c r="A127" s="7">
        <v>16285</v>
      </c>
      <c r="B127" s="5">
        <v>11</v>
      </c>
      <c r="C127" s="5" t="s">
        <v>618</v>
      </c>
      <c r="D127" s="5" t="s">
        <v>590</v>
      </c>
      <c r="E127" s="5" t="s">
        <v>590</v>
      </c>
      <c r="F127" s="5" t="s">
        <v>590</v>
      </c>
      <c r="G127" s="5" t="s">
        <v>590</v>
      </c>
      <c r="H127" s="5">
        <v>11</v>
      </c>
      <c r="I127" s="6" t="s">
        <v>590</v>
      </c>
      <c r="J127" s="6">
        <v>1</v>
      </c>
      <c r="K127" s="6" t="s">
        <v>590</v>
      </c>
      <c r="L127" s="5">
        <v>10</v>
      </c>
      <c r="M127" s="5">
        <v>0</v>
      </c>
    </row>
    <row r="128" spans="1:13" ht="12.75">
      <c r="A128" s="5"/>
      <c r="B128" s="5">
        <v>11</v>
      </c>
      <c r="C128" s="5" t="s">
        <v>592</v>
      </c>
      <c r="D128" s="5" t="s">
        <v>590</v>
      </c>
      <c r="E128" s="5" t="s">
        <v>590</v>
      </c>
      <c r="F128" s="5" t="s">
        <v>590</v>
      </c>
      <c r="G128" s="5" t="s">
        <v>590</v>
      </c>
      <c r="H128" s="5" t="s">
        <v>590</v>
      </c>
      <c r="I128" s="6" t="s">
        <v>590</v>
      </c>
      <c r="J128" s="6" t="s">
        <v>590</v>
      </c>
      <c r="K128" s="6" t="s">
        <v>590</v>
      </c>
      <c r="L128" s="5" t="s">
        <v>590</v>
      </c>
      <c r="M128" s="5">
        <v>11</v>
      </c>
    </row>
    <row r="129" spans="1:13" ht="12.75">
      <c r="A129" s="5"/>
      <c r="B129" s="5">
        <v>11</v>
      </c>
      <c r="C129" s="5" t="s">
        <v>593</v>
      </c>
      <c r="D129" s="5" t="s">
        <v>590</v>
      </c>
      <c r="E129" s="5" t="s">
        <v>590</v>
      </c>
      <c r="F129" s="5" t="s">
        <v>590</v>
      </c>
      <c r="G129" s="5" t="s">
        <v>590</v>
      </c>
      <c r="H129" s="5">
        <v>1</v>
      </c>
      <c r="I129" s="6">
        <v>1</v>
      </c>
      <c r="J129" s="6" t="s">
        <v>590</v>
      </c>
      <c r="K129" s="6" t="s">
        <v>590</v>
      </c>
      <c r="L129" s="5" t="s">
        <v>590</v>
      </c>
      <c r="M129" s="5">
        <v>10</v>
      </c>
    </row>
    <row r="130" spans="1:13" ht="12.75">
      <c r="A130" s="5"/>
      <c r="B130" s="5">
        <v>11</v>
      </c>
      <c r="C130" s="5" t="s">
        <v>599</v>
      </c>
      <c r="D130" s="5">
        <v>2</v>
      </c>
      <c r="E130" s="5" t="s">
        <v>590</v>
      </c>
      <c r="F130" s="5">
        <v>2</v>
      </c>
      <c r="G130" s="5" t="s">
        <v>590</v>
      </c>
      <c r="H130" s="5">
        <v>2</v>
      </c>
      <c r="I130" s="6" t="s">
        <v>590</v>
      </c>
      <c r="J130" s="6" t="s">
        <v>590</v>
      </c>
      <c r="K130" s="6">
        <v>2</v>
      </c>
      <c r="L130" s="5" t="s">
        <v>590</v>
      </c>
      <c r="M130" s="5">
        <v>11</v>
      </c>
    </row>
    <row r="131" spans="1:13" ht="12.75">
      <c r="A131" s="5"/>
      <c r="B131" s="5">
        <v>0</v>
      </c>
      <c r="C131" s="5" t="s">
        <v>613</v>
      </c>
      <c r="D131" s="5">
        <v>10</v>
      </c>
      <c r="E131" s="5">
        <v>10</v>
      </c>
      <c r="F131" s="5" t="s">
        <v>590</v>
      </c>
      <c r="G131" s="5" t="s">
        <v>590</v>
      </c>
      <c r="H131" s="5" t="s">
        <v>590</v>
      </c>
      <c r="I131" s="6" t="s">
        <v>590</v>
      </c>
      <c r="J131" s="6" t="s">
        <v>590</v>
      </c>
      <c r="K131" s="6" t="s">
        <v>590</v>
      </c>
      <c r="L131" s="5" t="s">
        <v>590</v>
      </c>
      <c r="M131" s="5">
        <v>10</v>
      </c>
    </row>
    <row r="132" spans="1:13" ht="12.75">
      <c r="A132" s="7">
        <v>16316</v>
      </c>
      <c r="B132" s="5">
        <v>11</v>
      </c>
      <c r="C132" s="5" t="s">
        <v>592</v>
      </c>
      <c r="D132" s="5" t="s">
        <v>590</v>
      </c>
      <c r="E132" s="5" t="s">
        <v>590</v>
      </c>
      <c r="F132" s="5" t="s">
        <v>590</v>
      </c>
      <c r="G132" s="5" t="s">
        <v>590</v>
      </c>
      <c r="H132" s="5">
        <v>4</v>
      </c>
      <c r="I132" s="6" t="s">
        <v>590</v>
      </c>
      <c r="J132" s="6">
        <v>2</v>
      </c>
      <c r="K132" s="6" t="s">
        <v>590</v>
      </c>
      <c r="L132" s="5">
        <v>2</v>
      </c>
      <c r="M132" s="5">
        <v>7</v>
      </c>
    </row>
    <row r="133" spans="1:13" ht="12.75">
      <c r="A133" s="5"/>
      <c r="B133" s="5">
        <v>10</v>
      </c>
      <c r="C133" s="5" t="s">
        <v>593</v>
      </c>
      <c r="D133" s="5">
        <v>1</v>
      </c>
      <c r="E133" s="5">
        <v>1</v>
      </c>
      <c r="F133" s="5" t="s">
        <v>590</v>
      </c>
      <c r="G133" s="5" t="s">
        <v>590</v>
      </c>
      <c r="H133" s="5">
        <v>4</v>
      </c>
      <c r="I133" s="6">
        <v>1</v>
      </c>
      <c r="J133" s="6">
        <v>3</v>
      </c>
      <c r="K133" s="6" t="s">
        <v>590</v>
      </c>
      <c r="L133" s="5" t="s">
        <v>590</v>
      </c>
      <c r="M133" s="5">
        <v>7</v>
      </c>
    </row>
    <row r="134" spans="1:13" ht="12.75">
      <c r="A134" s="5"/>
      <c r="B134" s="5">
        <v>11</v>
      </c>
      <c r="C134" s="5" t="s">
        <v>599</v>
      </c>
      <c r="D134" s="5">
        <v>3</v>
      </c>
      <c r="E134" s="5" t="s">
        <v>590</v>
      </c>
      <c r="F134" s="5">
        <v>1</v>
      </c>
      <c r="G134" s="5">
        <v>2</v>
      </c>
      <c r="H134" s="5">
        <v>8</v>
      </c>
      <c r="I134" s="6" t="s">
        <v>590</v>
      </c>
      <c r="J134" s="6">
        <v>2</v>
      </c>
      <c r="K134" s="6" t="s">
        <v>590</v>
      </c>
      <c r="L134" s="5">
        <v>6</v>
      </c>
      <c r="M134" s="5">
        <v>6</v>
      </c>
    </row>
    <row r="135" spans="1:13" ht="12.75">
      <c r="A135" s="5"/>
      <c r="B135" s="5">
        <v>10</v>
      </c>
      <c r="C135" s="5" t="s">
        <v>613</v>
      </c>
      <c r="D135" s="5">
        <v>15</v>
      </c>
      <c r="E135" s="5">
        <v>15</v>
      </c>
      <c r="F135" s="5" t="s">
        <v>590</v>
      </c>
      <c r="G135" s="5" t="s">
        <v>590</v>
      </c>
      <c r="H135" s="5">
        <v>2</v>
      </c>
      <c r="I135" s="6">
        <v>1</v>
      </c>
      <c r="J135" s="6">
        <v>1</v>
      </c>
      <c r="K135" s="6" t="s">
        <v>590</v>
      </c>
      <c r="L135" s="5" t="s">
        <v>590</v>
      </c>
      <c r="M135" s="5">
        <v>23</v>
      </c>
    </row>
    <row r="136" spans="1:13" ht="12.75">
      <c r="A136" s="5"/>
      <c r="B136" s="5">
        <v>0</v>
      </c>
      <c r="C136" s="5" t="s">
        <v>614</v>
      </c>
      <c r="D136" s="5">
        <v>11</v>
      </c>
      <c r="E136" s="5">
        <v>10</v>
      </c>
      <c r="F136" s="5">
        <v>1</v>
      </c>
      <c r="G136" s="5" t="s">
        <v>590</v>
      </c>
      <c r="H136" s="5">
        <v>5</v>
      </c>
      <c r="I136" s="6">
        <v>4</v>
      </c>
      <c r="J136" s="6">
        <v>1</v>
      </c>
      <c r="K136" s="6" t="s">
        <v>590</v>
      </c>
      <c r="L136" s="5" t="s">
        <v>590</v>
      </c>
      <c r="M136" s="5">
        <v>6</v>
      </c>
    </row>
    <row r="137" spans="1:13" ht="12.75">
      <c r="A137" s="7">
        <v>16346</v>
      </c>
      <c r="B137" s="5">
        <v>7</v>
      </c>
      <c r="C137" s="5" t="s">
        <v>592</v>
      </c>
      <c r="D137" s="5">
        <v>2</v>
      </c>
      <c r="E137" s="5" t="s">
        <v>590</v>
      </c>
      <c r="F137" s="5" t="s">
        <v>590</v>
      </c>
      <c r="G137" s="5">
        <v>2</v>
      </c>
      <c r="H137" s="5">
        <v>3</v>
      </c>
      <c r="I137" s="6">
        <v>1</v>
      </c>
      <c r="J137" s="6">
        <v>2</v>
      </c>
      <c r="K137" s="6" t="s">
        <v>590</v>
      </c>
      <c r="L137" s="5" t="s">
        <v>590</v>
      </c>
      <c r="M137" s="5">
        <v>6</v>
      </c>
    </row>
    <row r="138" spans="1:13" ht="12.75">
      <c r="A138" s="5"/>
      <c r="B138" s="5">
        <v>7</v>
      </c>
      <c r="C138" s="5" t="s">
        <v>593</v>
      </c>
      <c r="D138" s="5">
        <v>6</v>
      </c>
      <c r="E138" s="5">
        <v>6</v>
      </c>
      <c r="F138" s="5" t="s">
        <v>590</v>
      </c>
      <c r="G138" s="5" t="s">
        <v>590</v>
      </c>
      <c r="H138" s="5">
        <v>7</v>
      </c>
      <c r="I138" s="6">
        <v>1</v>
      </c>
      <c r="J138" s="6">
        <v>4</v>
      </c>
      <c r="K138" s="6" t="s">
        <v>590</v>
      </c>
      <c r="L138" s="5">
        <v>2</v>
      </c>
      <c r="M138" s="5">
        <v>6</v>
      </c>
    </row>
    <row r="139" spans="1:13" ht="12.75">
      <c r="A139" s="5"/>
      <c r="B139" s="5">
        <v>6</v>
      </c>
      <c r="C139" s="5" t="s">
        <v>599</v>
      </c>
      <c r="D139" s="5">
        <v>4</v>
      </c>
      <c r="E139" s="5" t="s">
        <v>590</v>
      </c>
      <c r="F139" s="5">
        <v>1</v>
      </c>
      <c r="G139" s="5">
        <v>3</v>
      </c>
      <c r="H139" s="5">
        <v>4</v>
      </c>
      <c r="I139" s="6" t="s">
        <v>590</v>
      </c>
      <c r="J139" s="6">
        <v>1</v>
      </c>
      <c r="K139" s="6" t="s">
        <v>590</v>
      </c>
      <c r="L139" s="5">
        <v>3</v>
      </c>
      <c r="M139" s="5">
        <v>6</v>
      </c>
    </row>
    <row r="140" spans="1:13" ht="12.75">
      <c r="A140" s="5"/>
      <c r="B140" s="5">
        <v>23</v>
      </c>
      <c r="C140" s="5" t="s">
        <v>613</v>
      </c>
      <c r="D140" s="5">
        <v>18</v>
      </c>
      <c r="E140" s="5">
        <v>2</v>
      </c>
      <c r="F140" s="5" t="s">
        <v>590</v>
      </c>
      <c r="G140" s="5">
        <v>16</v>
      </c>
      <c r="H140" s="5">
        <v>17</v>
      </c>
      <c r="I140" s="6" t="s">
        <v>590</v>
      </c>
      <c r="J140" s="6">
        <v>1</v>
      </c>
      <c r="K140" s="6" t="s">
        <v>590</v>
      </c>
      <c r="L140" s="5">
        <v>16</v>
      </c>
      <c r="M140" s="5">
        <v>24</v>
      </c>
    </row>
    <row r="141" spans="1:13" ht="12.75">
      <c r="A141" s="5"/>
      <c r="B141" s="5">
        <v>6</v>
      </c>
      <c r="C141" s="5" t="s">
        <v>614</v>
      </c>
      <c r="D141" s="5" t="s">
        <v>590</v>
      </c>
      <c r="E141" s="5" t="s">
        <v>590</v>
      </c>
      <c r="F141" s="5" t="s">
        <v>590</v>
      </c>
      <c r="G141" s="5" t="s">
        <v>590</v>
      </c>
      <c r="H141" s="5">
        <v>4</v>
      </c>
      <c r="I141" s="6">
        <v>2</v>
      </c>
      <c r="J141" s="6">
        <v>2</v>
      </c>
      <c r="K141" s="6" t="s">
        <v>590</v>
      </c>
      <c r="L141" s="5" t="s">
        <v>590</v>
      </c>
      <c r="M141" s="5">
        <v>2</v>
      </c>
    </row>
    <row r="142" spans="1:13" ht="12.75">
      <c r="A142" s="5"/>
      <c r="B142" s="5">
        <v>0</v>
      </c>
      <c r="C142" s="5" t="s">
        <v>607</v>
      </c>
      <c r="D142" s="5">
        <v>18</v>
      </c>
      <c r="E142" s="5">
        <v>18</v>
      </c>
      <c r="F142" s="5" t="s">
        <v>590</v>
      </c>
      <c r="G142" s="5" t="s">
        <v>590</v>
      </c>
      <c r="H142" s="5">
        <v>1</v>
      </c>
      <c r="I142" s="6" t="s">
        <v>590</v>
      </c>
      <c r="J142" s="6">
        <v>1</v>
      </c>
      <c r="K142" s="6" t="s">
        <v>590</v>
      </c>
      <c r="L142" s="5" t="s">
        <v>590</v>
      </c>
      <c r="M142" s="5">
        <v>17</v>
      </c>
    </row>
    <row r="143" spans="1:13" ht="12.75">
      <c r="A143" s="7">
        <v>16377</v>
      </c>
      <c r="B143" s="5">
        <v>6</v>
      </c>
      <c r="C143" s="5" t="s">
        <v>592</v>
      </c>
      <c r="D143" s="5" t="s">
        <v>590</v>
      </c>
      <c r="E143" s="5" t="s">
        <v>590</v>
      </c>
      <c r="F143" s="5" t="s">
        <v>590</v>
      </c>
      <c r="G143" s="5" t="s">
        <v>590</v>
      </c>
      <c r="H143" s="5">
        <v>6</v>
      </c>
      <c r="I143" s="6" t="s">
        <v>590</v>
      </c>
      <c r="J143" s="6" t="s">
        <v>590</v>
      </c>
      <c r="K143" s="6" t="s">
        <v>590</v>
      </c>
      <c r="L143" s="5">
        <v>6</v>
      </c>
      <c r="M143" s="5">
        <v>0</v>
      </c>
    </row>
    <row r="144" spans="1:13" ht="12.75">
      <c r="A144" s="5"/>
      <c r="B144" s="5">
        <v>6</v>
      </c>
      <c r="C144" s="5" t="s">
        <v>593</v>
      </c>
      <c r="D144" s="5">
        <v>7</v>
      </c>
      <c r="E144" s="5">
        <v>6</v>
      </c>
      <c r="F144" s="5">
        <v>1</v>
      </c>
      <c r="G144" s="5" t="s">
        <v>590</v>
      </c>
      <c r="H144" s="5">
        <v>9</v>
      </c>
      <c r="I144" s="6" t="s">
        <v>590</v>
      </c>
      <c r="J144" s="6" t="s">
        <v>590</v>
      </c>
      <c r="K144" s="6" t="s">
        <v>590</v>
      </c>
      <c r="L144" s="5">
        <v>9</v>
      </c>
      <c r="M144" s="5">
        <v>4</v>
      </c>
    </row>
    <row r="145" spans="1:13" ht="12.75">
      <c r="A145" s="5"/>
      <c r="B145" s="5">
        <v>17</v>
      </c>
      <c r="C145" s="5" t="s">
        <v>607</v>
      </c>
      <c r="D145" s="5">
        <v>8</v>
      </c>
      <c r="E145" s="5">
        <v>7</v>
      </c>
      <c r="F145" s="5">
        <v>1</v>
      </c>
      <c r="G145" s="5" t="s">
        <v>590</v>
      </c>
      <c r="H145" s="5">
        <v>2</v>
      </c>
      <c r="I145" s="6" t="s">
        <v>590</v>
      </c>
      <c r="J145" s="6">
        <v>1</v>
      </c>
      <c r="K145" s="6" t="s">
        <v>590</v>
      </c>
      <c r="L145" s="5">
        <v>1</v>
      </c>
      <c r="M145" s="5">
        <v>23</v>
      </c>
    </row>
    <row r="146" spans="1:13" ht="12.75">
      <c r="A146" s="5"/>
      <c r="B146" s="5">
        <v>6</v>
      </c>
      <c r="C146" s="5" t="s">
        <v>599</v>
      </c>
      <c r="D146" s="5">
        <v>5</v>
      </c>
      <c r="E146" s="5" t="s">
        <v>590</v>
      </c>
      <c r="F146" s="5">
        <v>5</v>
      </c>
      <c r="G146" s="5" t="s">
        <v>590</v>
      </c>
      <c r="H146" s="5">
        <v>8</v>
      </c>
      <c r="I146" s="6" t="s">
        <v>590</v>
      </c>
      <c r="J146" s="6">
        <v>2</v>
      </c>
      <c r="K146" s="6" t="s">
        <v>590</v>
      </c>
      <c r="L146" s="5">
        <v>6</v>
      </c>
      <c r="M146" s="5">
        <v>3</v>
      </c>
    </row>
    <row r="147" spans="1:13" ht="12.75">
      <c r="A147" s="5"/>
      <c r="B147" s="5">
        <v>24</v>
      </c>
      <c r="C147" s="5" t="s">
        <v>613</v>
      </c>
      <c r="D147" s="5">
        <v>1</v>
      </c>
      <c r="E147" s="5">
        <v>1</v>
      </c>
      <c r="F147" s="5" t="s">
        <v>590</v>
      </c>
      <c r="G147" s="5" t="s">
        <v>590</v>
      </c>
      <c r="H147" s="5">
        <v>10</v>
      </c>
      <c r="I147" s="6" t="s">
        <v>590</v>
      </c>
      <c r="J147" s="6">
        <v>1</v>
      </c>
      <c r="K147" s="6" t="s">
        <v>590</v>
      </c>
      <c r="L147" s="5">
        <v>9</v>
      </c>
      <c r="M147" s="5">
        <v>15</v>
      </c>
    </row>
    <row r="148" spans="1:13" ht="12.75">
      <c r="A148" s="5"/>
      <c r="B148" s="5">
        <v>2</v>
      </c>
      <c r="C148" s="5" t="s">
        <v>614</v>
      </c>
      <c r="D148" s="5" t="s">
        <v>590</v>
      </c>
      <c r="E148" s="5" t="s">
        <v>590</v>
      </c>
      <c r="F148" s="5" t="s">
        <v>590</v>
      </c>
      <c r="G148" s="5" t="s">
        <v>590</v>
      </c>
      <c r="H148" s="5">
        <v>2</v>
      </c>
      <c r="I148" s="6" t="s">
        <v>590</v>
      </c>
      <c r="J148" s="6" t="s">
        <v>590</v>
      </c>
      <c r="K148" s="6" t="s">
        <v>590</v>
      </c>
      <c r="L148" s="5">
        <v>2</v>
      </c>
      <c r="M148" s="5">
        <v>0</v>
      </c>
    </row>
    <row r="149" spans="1:13" ht="12.75">
      <c r="A149" s="214">
        <v>16407</v>
      </c>
      <c r="B149" s="34">
        <v>4</v>
      </c>
      <c r="C149" s="34" t="s">
        <v>593</v>
      </c>
      <c r="D149" s="184">
        <v>14</v>
      </c>
      <c r="E149" s="184">
        <v>14</v>
      </c>
      <c r="F149" s="184" t="s">
        <v>590</v>
      </c>
      <c r="G149" s="184" t="s">
        <v>590</v>
      </c>
      <c r="H149" s="184">
        <v>4</v>
      </c>
      <c r="I149" s="186" t="s">
        <v>590</v>
      </c>
      <c r="J149" s="186">
        <v>4</v>
      </c>
      <c r="K149" s="186" t="s">
        <v>590</v>
      </c>
      <c r="L149" s="184" t="s">
        <v>590</v>
      </c>
      <c r="M149" s="184">
        <v>37</v>
      </c>
    </row>
    <row r="150" spans="1:13" ht="12.75">
      <c r="A150" s="215"/>
      <c r="B150" s="41">
        <v>23</v>
      </c>
      <c r="C150" s="41" t="s">
        <v>607</v>
      </c>
      <c r="D150" s="185"/>
      <c r="E150" s="185"/>
      <c r="F150" s="185"/>
      <c r="G150" s="185"/>
      <c r="H150" s="185"/>
      <c r="I150" s="187"/>
      <c r="J150" s="187"/>
      <c r="K150" s="187"/>
      <c r="L150" s="185"/>
      <c r="M150" s="185"/>
    </row>
    <row r="151" spans="1:13" ht="12.75">
      <c r="A151" s="5"/>
      <c r="B151" s="5">
        <v>3</v>
      </c>
      <c r="C151" s="5" t="s">
        <v>599</v>
      </c>
      <c r="D151" s="5" t="s">
        <v>590</v>
      </c>
      <c r="E151" s="5" t="s">
        <v>590</v>
      </c>
      <c r="F151" s="5" t="s">
        <v>590</v>
      </c>
      <c r="G151" s="5" t="s">
        <v>590</v>
      </c>
      <c r="H151" s="5">
        <v>1</v>
      </c>
      <c r="I151" s="6" t="s">
        <v>590</v>
      </c>
      <c r="J151" s="6">
        <v>1</v>
      </c>
      <c r="K151" s="6" t="s">
        <v>590</v>
      </c>
      <c r="L151" s="5" t="s">
        <v>590</v>
      </c>
      <c r="M151" s="5">
        <v>2</v>
      </c>
    </row>
    <row r="152" spans="1:13" ht="12.75">
      <c r="A152" s="5"/>
      <c r="B152" s="5">
        <v>15</v>
      </c>
      <c r="C152" s="5" t="s">
        <v>613</v>
      </c>
      <c r="D152" s="5">
        <v>2</v>
      </c>
      <c r="E152" s="5">
        <v>2</v>
      </c>
      <c r="F152" s="5" t="s">
        <v>590</v>
      </c>
      <c r="G152" s="5" t="s">
        <v>590</v>
      </c>
      <c r="H152" s="5">
        <v>3</v>
      </c>
      <c r="I152" s="53" t="s">
        <v>590</v>
      </c>
      <c r="J152" s="53">
        <v>2</v>
      </c>
      <c r="K152" s="53" t="s">
        <v>590</v>
      </c>
      <c r="L152" s="5">
        <v>1</v>
      </c>
      <c r="M152" s="5">
        <v>14</v>
      </c>
    </row>
    <row r="153" spans="9:11" ht="12.75">
      <c r="I153" s="35">
        <f>SUM(I98:I152)</f>
        <v>20</v>
      </c>
      <c r="J153" s="35">
        <f>SUM(J98:J152)</f>
        <v>95</v>
      </c>
      <c r="K153" s="35">
        <f>SUM(K98:K152)</f>
        <v>16</v>
      </c>
    </row>
    <row r="154" spans="1:11" ht="12.75">
      <c r="A154" s="125" t="s">
        <v>450</v>
      </c>
      <c r="B154" s="115"/>
      <c r="C154" s="44" t="s">
        <v>449</v>
      </c>
      <c r="I154" s="132">
        <f>SUM(I153:J153)</f>
        <v>115</v>
      </c>
      <c r="J154" s="133"/>
      <c r="K154" s="60">
        <v>16</v>
      </c>
    </row>
    <row r="155" spans="1:11" ht="12.75">
      <c r="A155" s="143" t="s">
        <v>567</v>
      </c>
      <c r="B155" s="144"/>
      <c r="C155" s="124"/>
      <c r="I155" s="209">
        <f>SUM(I154:K154)</f>
        <v>131</v>
      </c>
      <c r="J155" s="210"/>
      <c r="K155" s="211"/>
    </row>
    <row r="157" spans="1:13" ht="25.5">
      <c r="A157" s="85"/>
      <c r="B157" s="85"/>
      <c r="C157" s="85"/>
      <c r="D157" s="85"/>
      <c r="E157" s="85"/>
      <c r="F157" s="85"/>
      <c r="G157" s="85"/>
      <c r="H157" s="85"/>
      <c r="I157" s="99"/>
      <c r="J157" s="101" t="s">
        <v>567</v>
      </c>
      <c r="K157" s="100" t="s">
        <v>568</v>
      </c>
      <c r="L157" s="35" t="s">
        <v>637</v>
      </c>
      <c r="M157" s="103" t="s">
        <v>526</v>
      </c>
    </row>
    <row r="158" spans="1:13" ht="12.75">
      <c r="A158" s="158">
        <v>1942</v>
      </c>
      <c r="B158" s="161"/>
      <c r="C158" s="161"/>
      <c r="D158" s="162"/>
      <c r="E158" s="85"/>
      <c r="F158" s="85"/>
      <c r="G158" s="85"/>
      <c r="H158" s="85"/>
      <c r="I158" s="99"/>
      <c r="J158" s="99">
        <v>31</v>
      </c>
      <c r="K158" s="99">
        <v>29</v>
      </c>
      <c r="L158" s="35">
        <v>42</v>
      </c>
      <c r="M158" s="102">
        <v>1.355</v>
      </c>
    </row>
    <row r="159" spans="1:13" ht="12.75">
      <c r="A159" s="158">
        <v>1943</v>
      </c>
      <c r="B159" s="161"/>
      <c r="C159" s="161"/>
      <c r="D159" s="162"/>
      <c r="E159" s="85"/>
      <c r="F159" s="85"/>
      <c r="G159" s="85"/>
      <c r="H159" s="85"/>
      <c r="I159" s="99"/>
      <c r="J159" s="99">
        <v>93</v>
      </c>
      <c r="K159" s="99">
        <v>83</v>
      </c>
      <c r="L159" s="35">
        <v>79</v>
      </c>
      <c r="M159" s="102">
        <v>0.849</v>
      </c>
    </row>
    <row r="160" spans="1:13" ht="12.75">
      <c r="A160" s="158">
        <v>1944</v>
      </c>
      <c r="B160" s="161"/>
      <c r="C160" s="161"/>
      <c r="D160" s="162"/>
      <c r="E160" s="85"/>
      <c r="F160" s="85"/>
      <c r="G160" s="85"/>
      <c r="H160" s="85"/>
      <c r="I160" s="99"/>
      <c r="J160" s="99">
        <v>131</v>
      </c>
      <c r="K160" s="99">
        <v>115</v>
      </c>
      <c r="L160" s="35">
        <v>29</v>
      </c>
      <c r="M160" s="102">
        <v>0.221</v>
      </c>
    </row>
    <row r="161" spans="1:13" ht="12.75">
      <c r="A161" s="155" t="s">
        <v>424</v>
      </c>
      <c r="B161" s="155"/>
      <c r="C161" s="155"/>
      <c r="D161" s="155"/>
      <c r="E161" s="85"/>
      <c r="F161" s="85"/>
      <c r="G161" s="85"/>
      <c r="H161" s="85"/>
      <c r="I161" s="99"/>
      <c r="J161" s="99">
        <f>SUM(I36,I96,I98:K113)</f>
        <v>181</v>
      </c>
      <c r="K161" s="99">
        <f>SUM(I35,I95,I98:J113)</f>
        <v>160</v>
      </c>
      <c r="L161" s="35">
        <v>130</v>
      </c>
      <c r="M161" s="102">
        <v>0.718</v>
      </c>
    </row>
    <row r="162" spans="1:13" ht="12.75">
      <c r="A162" s="155" t="s">
        <v>425</v>
      </c>
      <c r="B162" s="155"/>
      <c r="C162" s="155"/>
      <c r="D162" s="155"/>
      <c r="E162" s="85"/>
      <c r="F162" s="85"/>
      <c r="G162" s="85"/>
      <c r="H162" s="85"/>
      <c r="I162" s="99"/>
      <c r="J162" s="99">
        <f>SUM(I114:K152)</f>
        <v>74</v>
      </c>
      <c r="K162" s="99">
        <f>SUM(I114:J152)</f>
        <v>67</v>
      </c>
      <c r="L162" s="35">
        <v>20</v>
      </c>
      <c r="M162" s="102">
        <v>0.27</v>
      </c>
    </row>
    <row r="164" spans="1:9" ht="23.25">
      <c r="A164" s="113">
        <v>1942</v>
      </c>
      <c r="I164">
        <f>SUM(I38:K57)</f>
        <v>27</v>
      </c>
    </row>
    <row r="166" spans="2:11" ht="12.75">
      <c r="B166" s="9" t="s">
        <v>634</v>
      </c>
      <c r="C166" s="10" t="s">
        <v>635</v>
      </c>
      <c r="D166" s="9" t="s">
        <v>636</v>
      </c>
      <c r="E166" s="9" t="s">
        <v>637</v>
      </c>
      <c r="F166" s="9" t="s">
        <v>638</v>
      </c>
      <c r="G166" s="9" t="s">
        <v>639</v>
      </c>
      <c r="H166" s="9" t="s">
        <v>640</v>
      </c>
      <c r="I166" s="9" t="s">
        <v>641</v>
      </c>
      <c r="J166" s="11" t="s">
        <v>642</v>
      </c>
      <c r="K166" s="11" t="s">
        <v>643</v>
      </c>
    </row>
    <row r="167" spans="1:11" ht="21">
      <c r="A167" s="35">
        <v>1</v>
      </c>
      <c r="B167" s="29">
        <v>15515</v>
      </c>
      <c r="C167" s="21" t="s">
        <v>923</v>
      </c>
      <c r="D167" s="14" t="s">
        <v>924</v>
      </c>
      <c r="E167" s="14">
        <v>434</v>
      </c>
      <c r="F167" s="14"/>
      <c r="G167" s="15" t="s">
        <v>925</v>
      </c>
      <c r="H167" s="14" t="s">
        <v>661</v>
      </c>
      <c r="I167" s="14">
        <v>90</v>
      </c>
      <c r="J167" s="15" t="s">
        <v>873</v>
      </c>
      <c r="K167" s="15" t="s">
        <v>926</v>
      </c>
    </row>
    <row r="168" spans="1:11" ht="21">
      <c r="A168" s="35">
        <v>2</v>
      </c>
      <c r="B168" s="29">
        <v>15518</v>
      </c>
      <c r="C168" s="21" t="s">
        <v>923</v>
      </c>
      <c r="D168" s="14" t="s">
        <v>840</v>
      </c>
      <c r="E168" s="14">
        <v>9617</v>
      </c>
      <c r="F168" s="14"/>
      <c r="G168" s="15" t="s">
        <v>867</v>
      </c>
      <c r="H168" s="14" t="s">
        <v>661</v>
      </c>
      <c r="I168" s="14">
        <v>50</v>
      </c>
      <c r="J168" s="15" t="s">
        <v>649</v>
      </c>
      <c r="K168" s="15" t="s">
        <v>648</v>
      </c>
    </row>
    <row r="169" spans="1:11" ht="21">
      <c r="A169" s="35">
        <v>3</v>
      </c>
      <c r="B169" s="29">
        <v>15518</v>
      </c>
      <c r="C169" s="21" t="s">
        <v>923</v>
      </c>
      <c r="D169" s="14" t="s">
        <v>840</v>
      </c>
      <c r="E169" s="14">
        <v>12651</v>
      </c>
      <c r="F169" s="14"/>
      <c r="G169" s="15" t="s">
        <v>842</v>
      </c>
      <c r="H169" s="14" t="s">
        <v>661</v>
      </c>
      <c r="I169" s="14">
        <v>55</v>
      </c>
      <c r="J169" s="15" t="s">
        <v>701</v>
      </c>
      <c r="K169" s="15" t="s">
        <v>648</v>
      </c>
    </row>
    <row r="170" spans="1:11" ht="21">
      <c r="A170" s="35">
        <v>4</v>
      </c>
      <c r="B170" s="29">
        <v>15518</v>
      </c>
      <c r="C170" s="21" t="s">
        <v>923</v>
      </c>
      <c r="D170" s="14" t="s">
        <v>655</v>
      </c>
      <c r="E170" s="14">
        <v>6516</v>
      </c>
      <c r="F170" s="14"/>
      <c r="G170" s="15" t="s">
        <v>842</v>
      </c>
      <c r="H170" s="14" t="s">
        <v>661</v>
      </c>
      <c r="I170" s="14">
        <v>35</v>
      </c>
      <c r="J170" s="15" t="s">
        <v>701</v>
      </c>
      <c r="K170" s="15" t="s">
        <v>648</v>
      </c>
    </row>
    <row r="171" spans="1:11" ht="31.5">
      <c r="A171" s="35">
        <v>5</v>
      </c>
      <c r="B171" s="29">
        <v>15521</v>
      </c>
      <c r="C171" s="21" t="s">
        <v>923</v>
      </c>
      <c r="D171" s="14" t="s">
        <v>840</v>
      </c>
      <c r="E171" s="14">
        <v>8146</v>
      </c>
      <c r="F171" s="14"/>
      <c r="G171" s="15" t="s">
        <v>847</v>
      </c>
      <c r="H171" s="14" t="s">
        <v>647</v>
      </c>
      <c r="I171" s="14">
        <v>100</v>
      </c>
      <c r="J171" s="15" t="s">
        <v>927</v>
      </c>
      <c r="K171" s="15" t="s">
        <v>928</v>
      </c>
    </row>
    <row r="172" spans="1:11" ht="21">
      <c r="A172" s="35">
        <v>6</v>
      </c>
      <c r="B172" s="29">
        <v>15522</v>
      </c>
      <c r="C172" s="21" t="s">
        <v>923</v>
      </c>
      <c r="D172" s="14" t="s">
        <v>645</v>
      </c>
      <c r="E172" s="14">
        <v>2039</v>
      </c>
      <c r="F172" s="14"/>
      <c r="G172" s="15" t="s">
        <v>842</v>
      </c>
      <c r="H172" s="14" t="s">
        <v>661</v>
      </c>
      <c r="I172" s="14">
        <v>25</v>
      </c>
      <c r="J172" s="15" t="s">
        <v>929</v>
      </c>
      <c r="K172" s="15" t="s">
        <v>648</v>
      </c>
    </row>
    <row r="173" spans="1:11" ht="21">
      <c r="A173" s="35">
        <v>7</v>
      </c>
      <c r="B173" s="32">
        <v>15524</v>
      </c>
      <c r="C173" s="25" t="s">
        <v>923</v>
      </c>
      <c r="D173" s="26" t="s">
        <v>840</v>
      </c>
      <c r="E173" s="26">
        <v>8979</v>
      </c>
      <c r="F173" s="26"/>
      <c r="G173" s="27" t="s">
        <v>930</v>
      </c>
      <c r="H173" s="26" t="s">
        <v>647</v>
      </c>
      <c r="I173" s="26">
        <v>100</v>
      </c>
      <c r="J173" s="27" t="s">
        <v>845</v>
      </c>
      <c r="K173" s="27" t="s">
        <v>931</v>
      </c>
    </row>
    <row r="174" spans="1:11" ht="21">
      <c r="A174" s="35">
        <v>8</v>
      </c>
      <c r="B174" s="32">
        <v>15525</v>
      </c>
      <c r="C174" s="25" t="s">
        <v>923</v>
      </c>
      <c r="D174" s="26" t="s">
        <v>846</v>
      </c>
      <c r="E174" s="26">
        <v>5614</v>
      </c>
      <c r="F174" s="26"/>
      <c r="G174" s="27" t="s">
        <v>867</v>
      </c>
      <c r="H174" s="26" t="s">
        <v>647</v>
      </c>
      <c r="I174" s="26">
        <v>20</v>
      </c>
      <c r="J174" s="27" t="s">
        <v>649</v>
      </c>
      <c r="K174" s="27" t="s">
        <v>648</v>
      </c>
    </row>
    <row r="175" spans="1:11" ht="21">
      <c r="A175" s="35">
        <v>9</v>
      </c>
      <c r="B175" s="32">
        <v>15528</v>
      </c>
      <c r="C175" s="25" t="s">
        <v>932</v>
      </c>
      <c r="D175" s="26" t="s">
        <v>655</v>
      </c>
      <c r="E175" s="26">
        <v>6473</v>
      </c>
      <c r="F175" s="26"/>
      <c r="G175" s="27" t="s">
        <v>933</v>
      </c>
      <c r="H175" s="26" t="s">
        <v>647</v>
      </c>
      <c r="I175" s="26">
        <v>90</v>
      </c>
      <c r="J175" s="27" t="s">
        <v>649</v>
      </c>
      <c r="K175" s="27" t="s">
        <v>934</v>
      </c>
    </row>
    <row r="176" spans="1:11" ht="21">
      <c r="A176" s="35">
        <v>10</v>
      </c>
      <c r="B176" s="32">
        <v>15529</v>
      </c>
      <c r="C176" s="25" t="s">
        <v>923</v>
      </c>
      <c r="D176" s="26" t="s">
        <v>846</v>
      </c>
      <c r="E176" s="26">
        <v>5675</v>
      </c>
      <c r="F176" s="26"/>
      <c r="G176" s="27" t="s">
        <v>842</v>
      </c>
      <c r="H176" s="26" t="s">
        <v>661</v>
      </c>
      <c r="I176" s="26">
        <v>60</v>
      </c>
      <c r="J176" s="27" t="s">
        <v>701</v>
      </c>
      <c r="K176" s="27" t="s">
        <v>648</v>
      </c>
    </row>
    <row r="177" spans="1:11" ht="21">
      <c r="A177" s="35">
        <v>11</v>
      </c>
      <c r="B177" s="32">
        <v>15531</v>
      </c>
      <c r="C177" s="25" t="s">
        <v>923</v>
      </c>
      <c r="D177" s="26" t="s">
        <v>645</v>
      </c>
      <c r="E177" s="26">
        <v>5137</v>
      </c>
      <c r="F177" s="26"/>
      <c r="G177" s="27" t="s">
        <v>887</v>
      </c>
      <c r="H177" s="26" t="s">
        <v>647</v>
      </c>
      <c r="I177" s="26">
        <v>45</v>
      </c>
      <c r="J177" s="27" t="s">
        <v>701</v>
      </c>
      <c r="K177" s="27" t="s">
        <v>648</v>
      </c>
    </row>
    <row r="178" spans="1:11" ht="42">
      <c r="A178" s="35">
        <v>12</v>
      </c>
      <c r="B178" s="32">
        <v>15532</v>
      </c>
      <c r="C178" s="25" t="s">
        <v>923</v>
      </c>
      <c r="D178" s="26" t="s">
        <v>840</v>
      </c>
      <c r="E178" s="26">
        <v>6746</v>
      </c>
      <c r="F178" s="26"/>
      <c r="G178" s="27" t="s">
        <v>935</v>
      </c>
      <c r="H178" s="26" t="s">
        <v>647</v>
      </c>
      <c r="I178" s="26">
        <v>100</v>
      </c>
      <c r="J178" s="27" t="s">
        <v>936</v>
      </c>
      <c r="K178" s="27" t="s">
        <v>648</v>
      </c>
    </row>
    <row r="179" spans="1:11" ht="21">
      <c r="A179" s="35">
        <v>13</v>
      </c>
      <c r="B179" s="32">
        <v>15534</v>
      </c>
      <c r="C179" s="25" t="s">
        <v>923</v>
      </c>
      <c r="D179" s="26" t="s">
        <v>840</v>
      </c>
      <c r="E179" s="26">
        <v>12707</v>
      </c>
      <c r="F179" s="26"/>
      <c r="G179" s="27" t="s">
        <v>867</v>
      </c>
      <c r="H179" s="26" t="s">
        <v>647</v>
      </c>
      <c r="I179" s="26">
        <v>50</v>
      </c>
      <c r="J179" s="27" t="s">
        <v>701</v>
      </c>
      <c r="K179" s="27" t="s">
        <v>648</v>
      </c>
    </row>
    <row r="180" spans="1:11" ht="31.5">
      <c r="A180" s="35">
        <v>14</v>
      </c>
      <c r="B180" s="32">
        <v>15537</v>
      </c>
      <c r="C180" s="25" t="s">
        <v>923</v>
      </c>
      <c r="D180" s="26" t="s">
        <v>840</v>
      </c>
      <c r="E180" s="26">
        <v>9535</v>
      </c>
      <c r="F180" s="26"/>
      <c r="G180" s="27" t="s">
        <v>937</v>
      </c>
      <c r="H180" s="26" t="s">
        <v>647</v>
      </c>
      <c r="I180" s="26">
        <v>100</v>
      </c>
      <c r="J180" s="27" t="s">
        <v>665</v>
      </c>
      <c r="K180" s="27" t="s">
        <v>648</v>
      </c>
    </row>
    <row r="181" spans="1:11" ht="21">
      <c r="A181" s="35">
        <v>15</v>
      </c>
      <c r="B181" s="32">
        <v>15545</v>
      </c>
      <c r="C181" s="25" t="s">
        <v>923</v>
      </c>
      <c r="D181" s="26" t="s">
        <v>840</v>
      </c>
      <c r="E181" s="26">
        <v>8238</v>
      </c>
      <c r="F181" s="26"/>
      <c r="G181" s="27" t="s">
        <v>938</v>
      </c>
      <c r="H181" s="26" t="s">
        <v>647</v>
      </c>
      <c r="I181" s="26">
        <v>100</v>
      </c>
      <c r="J181" s="27" t="s">
        <v>828</v>
      </c>
      <c r="K181" s="27" t="s">
        <v>939</v>
      </c>
    </row>
    <row r="182" spans="1:11" ht="21">
      <c r="A182" s="35">
        <v>16</v>
      </c>
      <c r="B182" s="32">
        <v>15458</v>
      </c>
      <c r="C182" s="25" t="s">
        <v>923</v>
      </c>
      <c r="D182" s="26" t="s">
        <v>924</v>
      </c>
      <c r="E182" s="26">
        <v>2684</v>
      </c>
      <c r="F182" s="26"/>
      <c r="G182" s="27" t="s">
        <v>940</v>
      </c>
      <c r="H182" s="26" t="s">
        <v>661</v>
      </c>
      <c r="I182" s="26">
        <v>100</v>
      </c>
      <c r="J182" s="27" t="s">
        <v>927</v>
      </c>
      <c r="K182" s="27" t="s">
        <v>941</v>
      </c>
    </row>
    <row r="183" spans="1:11" ht="21">
      <c r="A183" s="35">
        <v>17</v>
      </c>
      <c r="B183" s="32">
        <v>15458</v>
      </c>
      <c r="C183" s="25" t="s">
        <v>923</v>
      </c>
      <c r="D183" s="26" t="s">
        <v>924</v>
      </c>
      <c r="E183" s="26">
        <v>2225</v>
      </c>
      <c r="F183" s="26"/>
      <c r="G183" s="27" t="s">
        <v>940</v>
      </c>
      <c r="H183" s="26" t="s">
        <v>661</v>
      </c>
      <c r="I183" s="26">
        <v>100</v>
      </c>
      <c r="J183" s="27" t="s">
        <v>927</v>
      </c>
      <c r="K183" s="27" t="s">
        <v>648</v>
      </c>
    </row>
    <row r="184" spans="1:11" ht="21">
      <c r="A184" s="35">
        <v>18</v>
      </c>
      <c r="B184" s="32">
        <v>15552</v>
      </c>
      <c r="C184" s="25" t="s">
        <v>942</v>
      </c>
      <c r="D184" s="26" t="s">
        <v>840</v>
      </c>
      <c r="E184" s="26">
        <v>5488</v>
      </c>
      <c r="F184" s="26"/>
      <c r="G184" s="27" t="s">
        <v>867</v>
      </c>
      <c r="H184" s="26" t="s">
        <v>661</v>
      </c>
      <c r="I184" s="26">
        <v>25</v>
      </c>
      <c r="J184" s="27" t="s">
        <v>701</v>
      </c>
      <c r="K184" s="27" t="s">
        <v>648</v>
      </c>
    </row>
    <row r="185" spans="1:11" ht="21">
      <c r="A185" s="35">
        <v>19</v>
      </c>
      <c r="B185" s="32">
        <v>15553</v>
      </c>
      <c r="C185" s="25" t="s">
        <v>923</v>
      </c>
      <c r="D185" s="26" t="s">
        <v>924</v>
      </c>
      <c r="E185" s="26">
        <v>518</v>
      </c>
      <c r="F185" s="26"/>
      <c r="G185" s="27" t="s">
        <v>943</v>
      </c>
      <c r="H185" s="26" t="s">
        <v>661</v>
      </c>
      <c r="I185" s="26">
        <v>100</v>
      </c>
      <c r="J185" s="27" t="s">
        <v>944</v>
      </c>
      <c r="K185" s="27" t="s">
        <v>945</v>
      </c>
    </row>
    <row r="186" spans="1:11" ht="21">
      <c r="A186" s="35">
        <v>20</v>
      </c>
      <c r="B186" s="31">
        <v>15558</v>
      </c>
      <c r="C186" s="22" t="s">
        <v>923</v>
      </c>
      <c r="D186" s="23" t="s">
        <v>655</v>
      </c>
      <c r="E186" s="23">
        <v>5238</v>
      </c>
      <c r="F186" s="23"/>
      <c r="G186" s="24" t="s">
        <v>946</v>
      </c>
      <c r="H186" s="23" t="s">
        <v>661</v>
      </c>
      <c r="I186" s="23">
        <v>95</v>
      </c>
      <c r="J186" s="24" t="s">
        <v>944</v>
      </c>
      <c r="K186" s="24" t="s">
        <v>648</v>
      </c>
    </row>
    <row r="187" spans="1:11" ht="21">
      <c r="A187" s="35">
        <v>21</v>
      </c>
      <c r="B187" s="31">
        <v>15563</v>
      </c>
      <c r="C187" s="22" t="s">
        <v>942</v>
      </c>
      <c r="D187" s="23" t="s">
        <v>840</v>
      </c>
      <c r="E187" s="23">
        <v>8311</v>
      </c>
      <c r="F187" s="23"/>
      <c r="G187" s="24" t="s">
        <v>700</v>
      </c>
      <c r="H187" s="23" t="s">
        <v>661</v>
      </c>
      <c r="I187" s="23">
        <v>30</v>
      </c>
      <c r="J187" s="24" t="s">
        <v>701</v>
      </c>
      <c r="K187" s="24" t="s">
        <v>648</v>
      </c>
    </row>
    <row r="188" spans="1:11" ht="21">
      <c r="A188" s="35">
        <v>22</v>
      </c>
      <c r="B188" s="31">
        <v>15568</v>
      </c>
      <c r="C188" s="22" t="s">
        <v>923</v>
      </c>
      <c r="D188" s="23" t="s">
        <v>645</v>
      </c>
      <c r="E188" s="23">
        <v>6192</v>
      </c>
      <c r="F188" s="23"/>
      <c r="G188" s="24" t="s">
        <v>867</v>
      </c>
      <c r="H188" s="23" t="s">
        <v>661</v>
      </c>
      <c r="I188" s="23">
        <v>80</v>
      </c>
      <c r="J188" s="24" t="s">
        <v>701</v>
      </c>
      <c r="K188" s="24" t="s">
        <v>648</v>
      </c>
    </row>
    <row r="189" spans="1:11" ht="21">
      <c r="A189" s="35">
        <v>23</v>
      </c>
      <c r="B189" s="31">
        <v>15577</v>
      </c>
      <c r="C189" s="22" t="s">
        <v>947</v>
      </c>
      <c r="D189" s="23" t="s">
        <v>840</v>
      </c>
      <c r="E189" s="23">
        <v>12844</v>
      </c>
      <c r="F189" s="23"/>
      <c r="G189" s="24" t="s">
        <v>887</v>
      </c>
      <c r="H189" s="23" t="s">
        <v>661</v>
      </c>
      <c r="I189" s="23">
        <v>20</v>
      </c>
      <c r="J189" s="24" t="s">
        <v>701</v>
      </c>
      <c r="K189" s="24" t="s">
        <v>648</v>
      </c>
    </row>
    <row r="190" spans="1:11" ht="21">
      <c r="A190" s="35">
        <v>24</v>
      </c>
      <c r="B190" s="31">
        <v>15583</v>
      </c>
      <c r="C190" s="22" t="s">
        <v>942</v>
      </c>
      <c r="D190" s="23" t="s">
        <v>863</v>
      </c>
      <c r="E190" s="23">
        <v>5496</v>
      </c>
      <c r="F190" s="23"/>
      <c r="G190" s="24" t="s">
        <v>948</v>
      </c>
      <c r="H190" s="23" t="s">
        <v>661</v>
      </c>
      <c r="I190" s="23">
        <v>100</v>
      </c>
      <c r="J190" s="24" t="s">
        <v>659</v>
      </c>
      <c r="K190" s="24" t="s">
        <v>949</v>
      </c>
    </row>
    <row r="191" spans="1:11" ht="21">
      <c r="A191" s="35">
        <v>25</v>
      </c>
      <c r="B191" s="31">
        <v>15584</v>
      </c>
      <c r="C191" s="22" t="s">
        <v>947</v>
      </c>
      <c r="D191" s="23" t="s">
        <v>797</v>
      </c>
      <c r="E191" s="23">
        <v>3558</v>
      </c>
      <c r="F191" s="23"/>
      <c r="G191" s="24" t="s">
        <v>700</v>
      </c>
      <c r="H191" s="23" t="s">
        <v>661</v>
      </c>
      <c r="I191" s="23">
        <v>25</v>
      </c>
      <c r="J191" s="24" t="s">
        <v>701</v>
      </c>
      <c r="K191" s="24" t="s">
        <v>648</v>
      </c>
    </row>
    <row r="192" spans="1:11" ht="21">
      <c r="A192" s="35">
        <v>26</v>
      </c>
      <c r="B192" s="31">
        <v>15584</v>
      </c>
      <c r="C192" s="22" t="s">
        <v>947</v>
      </c>
      <c r="D192" s="23" t="s">
        <v>840</v>
      </c>
      <c r="E192" s="23">
        <v>12818</v>
      </c>
      <c r="F192" s="23"/>
      <c r="G192" s="24" t="s">
        <v>700</v>
      </c>
      <c r="H192" s="23" t="s">
        <v>661</v>
      </c>
      <c r="I192" s="23">
        <v>10</v>
      </c>
      <c r="J192" s="24" t="s">
        <v>701</v>
      </c>
      <c r="K192" s="24" t="s">
        <v>648</v>
      </c>
    </row>
    <row r="193" spans="1:11" ht="21">
      <c r="A193" s="35">
        <v>27</v>
      </c>
      <c r="B193" s="32">
        <v>15588</v>
      </c>
      <c r="C193" s="25" t="s">
        <v>932</v>
      </c>
      <c r="D193" s="26" t="s">
        <v>858</v>
      </c>
      <c r="E193" s="26">
        <v>461</v>
      </c>
      <c r="F193" s="26"/>
      <c r="G193" s="27" t="s">
        <v>887</v>
      </c>
      <c r="H193" s="26" t="s">
        <v>661</v>
      </c>
      <c r="I193" s="26">
        <v>100</v>
      </c>
      <c r="J193" s="27" t="s">
        <v>743</v>
      </c>
      <c r="K193" s="27" t="s">
        <v>950</v>
      </c>
    </row>
    <row r="194" spans="1:11" ht="21">
      <c r="A194" s="35">
        <v>28</v>
      </c>
      <c r="B194" s="32">
        <v>15598</v>
      </c>
      <c r="C194" s="25" t="s">
        <v>932</v>
      </c>
      <c r="D194" s="26" t="s">
        <v>858</v>
      </c>
      <c r="E194" s="26">
        <v>463</v>
      </c>
      <c r="F194" s="26"/>
      <c r="G194" s="27" t="s">
        <v>951</v>
      </c>
      <c r="H194" s="26" t="s">
        <v>661</v>
      </c>
      <c r="I194" s="26">
        <v>100</v>
      </c>
      <c r="J194" s="27" t="s">
        <v>828</v>
      </c>
      <c r="K194" s="27" t="s">
        <v>648</v>
      </c>
    </row>
    <row r="195" spans="1:11" ht="31.5">
      <c r="A195" s="35">
        <v>29</v>
      </c>
      <c r="B195" s="32">
        <v>15599</v>
      </c>
      <c r="C195" s="25" t="s">
        <v>947</v>
      </c>
      <c r="D195" s="26" t="s">
        <v>863</v>
      </c>
      <c r="E195" s="26">
        <v>2208</v>
      </c>
      <c r="F195" s="26"/>
      <c r="G195" s="27" t="s">
        <v>952</v>
      </c>
      <c r="H195" s="26" t="s">
        <v>661</v>
      </c>
      <c r="I195" s="26">
        <v>30</v>
      </c>
      <c r="J195" s="27" t="s">
        <v>659</v>
      </c>
      <c r="K195" s="27" t="s">
        <v>953</v>
      </c>
    </row>
    <row r="196" spans="1:11" ht="21">
      <c r="A196" s="35">
        <v>30</v>
      </c>
      <c r="B196" s="32">
        <v>15611</v>
      </c>
      <c r="C196" s="25" t="s">
        <v>923</v>
      </c>
      <c r="D196" s="26" t="s">
        <v>863</v>
      </c>
      <c r="E196" s="26">
        <v>490</v>
      </c>
      <c r="F196" s="26"/>
      <c r="G196" s="27" t="s">
        <v>954</v>
      </c>
      <c r="H196" s="26" t="s">
        <v>647</v>
      </c>
      <c r="I196" s="26">
        <v>50</v>
      </c>
      <c r="J196" s="27" t="s">
        <v>701</v>
      </c>
      <c r="K196" s="27" t="s">
        <v>955</v>
      </c>
    </row>
    <row r="197" spans="1:11" ht="21">
      <c r="A197" s="35">
        <v>31</v>
      </c>
      <c r="B197" s="46" t="s">
        <v>956</v>
      </c>
      <c r="C197" s="22" t="s">
        <v>923</v>
      </c>
      <c r="D197" s="23" t="s">
        <v>858</v>
      </c>
      <c r="E197" s="23">
        <v>243</v>
      </c>
      <c r="F197" s="23"/>
      <c r="G197" s="24" t="s">
        <v>765</v>
      </c>
      <c r="H197" s="23" t="s">
        <v>661</v>
      </c>
      <c r="I197" s="23">
        <v>70</v>
      </c>
      <c r="J197" s="24" t="s">
        <v>857</v>
      </c>
      <c r="K197" s="24" t="s">
        <v>648</v>
      </c>
    </row>
    <row r="198" spans="1:11" ht="21">
      <c r="A198" s="35">
        <v>32</v>
      </c>
      <c r="B198" s="31">
        <v>15628</v>
      </c>
      <c r="C198" s="22" t="s">
        <v>923</v>
      </c>
      <c r="D198" s="23" t="s">
        <v>858</v>
      </c>
      <c r="E198" s="23">
        <v>2241</v>
      </c>
      <c r="F198" s="23"/>
      <c r="G198" s="24" t="s">
        <v>957</v>
      </c>
      <c r="H198" s="23" t="s">
        <v>661</v>
      </c>
      <c r="I198" s="23">
        <v>15</v>
      </c>
      <c r="J198" s="24" t="s">
        <v>701</v>
      </c>
      <c r="K198" s="24" t="s">
        <v>648</v>
      </c>
    </row>
    <row r="199" spans="1:11" ht="21">
      <c r="A199" s="35">
        <v>33</v>
      </c>
      <c r="B199" s="31">
        <v>15642</v>
      </c>
      <c r="C199" s="22" t="s">
        <v>923</v>
      </c>
      <c r="D199" s="23" t="s">
        <v>958</v>
      </c>
      <c r="E199" s="23">
        <v>2158</v>
      </c>
      <c r="F199" s="23" t="s">
        <v>959</v>
      </c>
      <c r="G199" s="24" t="s">
        <v>960</v>
      </c>
      <c r="H199" s="23" t="s">
        <v>647</v>
      </c>
      <c r="I199" s="23">
        <v>10</v>
      </c>
      <c r="J199" s="24" t="s">
        <v>701</v>
      </c>
      <c r="K199" s="24" t="s">
        <v>648</v>
      </c>
    </row>
    <row r="200" spans="1:11" ht="21">
      <c r="A200" s="35">
        <v>34</v>
      </c>
      <c r="B200" s="32">
        <v>15650</v>
      </c>
      <c r="C200" s="25" t="s">
        <v>923</v>
      </c>
      <c r="D200" s="26" t="s">
        <v>840</v>
      </c>
      <c r="E200" s="26">
        <v>5442</v>
      </c>
      <c r="F200" s="26"/>
      <c r="G200" s="27" t="s">
        <v>867</v>
      </c>
      <c r="H200" s="26" t="s">
        <v>661</v>
      </c>
      <c r="I200" s="26">
        <v>10</v>
      </c>
      <c r="J200" s="27" t="s">
        <v>701</v>
      </c>
      <c r="K200" s="27" t="s">
        <v>648</v>
      </c>
    </row>
    <row r="201" spans="1:11" ht="21">
      <c r="A201" s="35">
        <v>35</v>
      </c>
      <c r="B201" s="32">
        <v>15654</v>
      </c>
      <c r="C201" s="25" t="s">
        <v>932</v>
      </c>
      <c r="D201" s="26" t="s">
        <v>961</v>
      </c>
      <c r="E201" s="26">
        <v>2253</v>
      </c>
      <c r="F201" s="26"/>
      <c r="G201" s="27" t="s">
        <v>954</v>
      </c>
      <c r="H201" s="26" t="s">
        <v>661</v>
      </c>
      <c r="I201" s="26">
        <v>90</v>
      </c>
      <c r="J201" s="27" t="s">
        <v>907</v>
      </c>
      <c r="K201" s="27" t="s">
        <v>962</v>
      </c>
    </row>
    <row r="202" spans="1:11" ht="21">
      <c r="A202" s="35">
        <v>36</v>
      </c>
      <c r="B202" s="32">
        <v>15656</v>
      </c>
      <c r="C202" s="25" t="s">
        <v>923</v>
      </c>
      <c r="D202" s="26" t="s">
        <v>963</v>
      </c>
      <c r="E202" s="26">
        <v>14111</v>
      </c>
      <c r="F202" s="26"/>
      <c r="G202" s="27" t="s">
        <v>964</v>
      </c>
      <c r="H202" s="26" t="s">
        <v>647</v>
      </c>
      <c r="I202" s="26">
        <v>100</v>
      </c>
      <c r="J202" s="27" t="s">
        <v>907</v>
      </c>
      <c r="K202" s="27" t="s">
        <v>648</v>
      </c>
    </row>
    <row r="203" spans="1:11" ht="21">
      <c r="A203" s="35">
        <v>37</v>
      </c>
      <c r="B203" s="32">
        <v>15660</v>
      </c>
      <c r="C203" s="25" t="s">
        <v>923</v>
      </c>
      <c r="D203" s="26" t="s">
        <v>863</v>
      </c>
      <c r="E203" s="26">
        <v>5489</v>
      </c>
      <c r="F203" s="26"/>
      <c r="G203" s="27" t="s">
        <v>867</v>
      </c>
      <c r="H203" s="26" t="s">
        <v>661</v>
      </c>
      <c r="I203" s="26">
        <v>40</v>
      </c>
      <c r="J203" s="27" t="s">
        <v>701</v>
      </c>
      <c r="K203" s="27" t="s">
        <v>648</v>
      </c>
    </row>
    <row r="204" spans="1:11" ht="21">
      <c r="A204" s="35">
        <v>38</v>
      </c>
      <c r="B204" s="32">
        <v>15674</v>
      </c>
      <c r="C204" s="25" t="s">
        <v>923</v>
      </c>
      <c r="D204" s="26" t="s">
        <v>863</v>
      </c>
      <c r="E204" s="26">
        <v>2210</v>
      </c>
      <c r="F204" s="26"/>
      <c r="G204" s="27" t="s">
        <v>867</v>
      </c>
      <c r="H204" s="26" t="s">
        <v>647</v>
      </c>
      <c r="I204" s="26">
        <v>100</v>
      </c>
      <c r="J204" s="27" t="s">
        <v>649</v>
      </c>
      <c r="K204" s="27" t="s">
        <v>965</v>
      </c>
    </row>
    <row r="205" spans="1:11" ht="31.5">
      <c r="A205" s="35">
        <v>39</v>
      </c>
      <c r="B205" s="31">
        <v>15682</v>
      </c>
      <c r="C205" s="22" t="s">
        <v>942</v>
      </c>
      <c r="D205" s="23" t="s">
        <v>858</v>
      </c>
      <c r="E205" s="23">
        <v>5498</v>
      </c>
      <c r="F205" s="23"/>
      <c r="G205" s="24" t="s">
        <v>887</v>
      </c>
      <c r="H205" s="23" t="s">
        <v>661</v>
      </c>
      <c r="I205" s="23">
        <v>100</v>
      </c>
      <c r="J205" s="24" t="s">
        <v>907</v>
      </c>
      <c r="K205" s="24" t="s">
        <v>966</v>
      </c>
    </row>
    <row r="206" spans="1:11" ht="31.5">
      <c r="A206" s="35">
        <v>40</v>
      </c>
      <c r="B206" s="31">
        <v>15686</v>
      </c>
      <c r="C206" s="22" t="s">
        <v>932</v>
      </c>
      <c r="D206" s="23" t="s">
        <v>858</v>
      </c>
      <c r="E206" s="23">
        <v>481</v>
      </c>
      <c r="F206" s="23"/>
      <c r="G206" s="24" t="s">
        <v>765</v>
      </c>
      <c r="H206" s="23" t="s">
        <v>661</v>
      </c>
      <c r="I206" s="23">
        <v>20</v>
      </c>
      <c r="J206" s="24" t="s">
        <v>701</v>
      </c>
      <c r="K206" s="24" t="s">
        <v>967</v>
      </c>
    </row>
    <row r="207" spans="1:11" ht="21">
      <c r="A207" s="35">
        <v>41</v>
      </c>
      <c r="B207" s="31">
        <v>15694</v>
      </c>
      <c r="C207" s="22" t="s">
        <v>923</v>
      </c>
      <c r="D207" s="23" t="s">
        <v>858</v>
      </c>
      <c r="E207" s="23">
        <v>2275</v>
      </c>
      <c r="F207" s="23"/>
      <c r="G207" s="24" t="s">
        <v>954</v>
      </c>
      <c r="H207" s="23" t="s">
        <v>661</v>
      </c>
      <c r="I207" s="23">
        <v>20</v>
      </c>
      <c r="J207" s="24" t="s">
        <v>701</v>
      </c>
      <c r="K207" s="24" t="s">
        <v>648</v>
      </c>
    </row>
    <row r="208" spans="1:11" ht="21">
      <c r="A208" s="35">
        <v>42</v>
      </c>
      <c r="B208" s="31">
        <v>15706</v>
      </c>
      <c r="C208" s="22" t="s">
        <v>947</v>
      </c>
      <c r="D208" s="23" t="s">
        <v>958</v>
      </c>
      <c r="E208" s="23">
        <v>2166</v>
      </c>
      <c r="F208" s="23"/>
      <c r="G208" s="24" t="s">
        <v>856</v>
      </c>
      <c r="H208" s="23" t="s">
        <v>661</v>
      </c>
      <c r="I208" s="23">
        <v>10</v>
      </c>
      <c r="J208" s="24" t="s">
        <v>701</v>
      </c>
      <c r="K208" s="24" t="s">
        <v>648</v>
      </c>
    </row>
    <row r="210" ht="23.25">
      <c r="A210" s="121">
        <v>1943</v>
      </c>
    </row>
    <row r="211" spans="2:10" ht="12.75">
      <c r="B211" s="137" t="s">
        <v>999</v>
      </c>
      <c r="C211" s="140" t="s">
        <v>1000</v>
      </c>
      <c r="D211" s="137" t="s">
        <v>640</v>
      </c>
      <c r="E211" s="129" t="s">
        <v>1001</v>
      </c>
      <c r="F211" s="129" t="s">
        <v>1002</v>
      </c>
      <c r="G211" s="129" t="s">
        <v>1003</v>
      </c>
      <c r="H211" s="55" t="s">
        <v>1004</v>
      </c>
      <c r="I211" s="55" t="s">
        <v>1005</v>
      </c>
      <c r="J211" s="129" t="s">
        <v>1006</v>
      </c>
    </row>
    <row r="212" spans="2:10" ht="12.75">
      <c r="B212" s="138"/>
      <c r="C212" s="141"/>
      <c r="D212" s="138"/>
      <c r="E212" s="130"/>
      <c r="F212" s="130"/>
      <c r="G212" s="130"/>
      <c r="H212" s="56"/>
      <c r="I212" s="56"/>
      <c r="J212" s="130"/>
    </row>
    <row r="213" spans="2:10" ht="12.75">
      <c r="B213" s="139"/>
      <c r="C213" s="142"/>
      <c r="D213" s="139"/>
      <c r="E213" s="131"/>
      <c r="F213" s="131"/>
      <c r="G213" s="131"/>
      <c r="H213" s="57" t="s">
        <v>1007</v>
      </c>
      <c r="I213" s="57" t="s">
        <v>1008</v>
      </c>
      <c r="J213" s="131"/>
    </row>
    <row r="214" spans="1:10" ht="21">
      <c r="A214" s="35">
        <v>1</v>
      </c>
      <c r="B214" s="86">
        <v>15714</v>
      </c>
      <c r="C214" s="63" t="s">
        <v>1244</v>
      </c>
      <c r="D214" s="64" t="s">
        <v>661</v>
      </c>
      <c r="E214" s="65" t="s">
        <v>1245</v>
      </c>
      <c r="F214" s="65" t="s">
        <v>701</v>
      </c>
      <c r="G214" s="65" t="s">
        <v>592</v>
      </c>
      <c r="H214" s="64">
        <v>14653</v>
      </c>
      <c r="I214" s="64">
        <v>20</v>
      </c>
      <c r="J214" s="65" t="s">
        <v>1012</v>
      </c>
    </row>
    <row r="215" spans="1:10" ht="12.75">
      <c r="A215" s="155">
        <v>2</v>
      </c>
      <c r="B215" s="194">
        <v>15722</v>
      </c>
      <c r="C215" s="197" t="s">
        <v>1246</v>
      </c>
      <c r="D215" s="200" t="s">
        <v>661</v>
      </c>
      <c r="E215" s="203" t="s">
        <v>1247</v>
      </c>
      <c r="F215" s="203" t="s">
        <v>664</v>
      </c>
      <c r="G215" s="203" t="s">
        <v>592</v>
      </c>
      <c r="H215" s="68">
        <v>14620</v>
      </c>
      <c r="I215" s="200">
        <v>100</v>
      </c>
      <c r="J215" s="203" t="s">
        <v>1248</v>
      </c>
    </row>
    <row r="216" spans="1:10" ht="12.75">
      <c r="A216" s="155"/>
      <c r="B216" s="195"/>
      <c r="C216" s="198"/>
      <c r="D216" s="201"/>
      <c r="E216" s="204"/>
      <c r="F216" s="204"/>
      <c r="G216" s="204"/>
      <c r="H216" s="75"/>
      <c r="I216" s="201"/>
      <c r="J216" s="204"/>
    </row>
    <row r="217" spans="1:10" ht="12.75">
      <c r="A217" s="155"/>
      <c r="B217" s="196"/>
      <c r="C217" s="199"/>
      <c r="D217" s="202"/>
      <c r="E217" s="205"/>
      <c r="F217" s="205"/>
      <c r="G217" s="205"/>
      <c r="H217" s="77" t="s">
        <v>1249</v>
      </c>
      <c r="I217" s="202"/>
      <c r="J217" s="205"/>
    </row>
    <row r="218" spans="1:10" ht="31.5">
      <c r="A218" s="35">
        <v>3</v>
      </c>
      <c r="B218" s="86">
        <v>15722</v>
      </c>
      <c r="C218" s="63" t="s">
        <v>1246</v>
      </c>
      <c r="D218" s="64" t="s">
        <v>661</v>
      </c>
      <c r="E218" s="65" t="s">
        <v>1250</v>
      </c>
      <c r="F218" s="65" t="s">
        <v>1251</v>
      </c>
      <c r="G218" s="65" t="s">
        <v>592</v>
      </c>
      <c r="H218" s="64">
        <v>14624</v>
      </c>
      <c r="I218" s="64">
        <v>10</v>
      </c>
      <c r="J218" s="65" t="s">
        <v>1012</v>
      </c>
    </row>
    <row r="219" spans="1:10" ht="21">
      <c r="A219" s="35">
        <v>4</v>
      </c>
      <c r="B219" s="86">
        <v>15724</v>
      </c>
      <c r="C219" s="63" t="s">
        <v>1244</v>
      </c>
      <c r="D219" s="64" t="s">
        <v>647</v>
      </c>
      <c r="E219" s="65" t="s">
        <v>1078</v>
      </c>
      <c r="F219" s="65" t="s">
        <v>701</v>
      </c>
      <c r="G219" s="65" t="s">
        <v>1011</v>
      </c>
      <c r="H219" s="64">
        <v>487</v>
      </c>
      <c r="I219" s="64">
        <v>35</v>
      </c>
      <c r="J219" s="65" t="s">
        <v>1012</v>
      </c>
    </row>
    <row r="220" spans="1:10" ht="31.5">
      <c r="A220" s="35">
        <v>5</v>
      </c>
      <c r="B220" s="86">
        <v>15727</v>
      </c>
      <c r="C220" s="63" t="s">
        <v>1252</v>
      </c>
      <c r="D220" s="64" t="s">
        <v>647</v>
      </c>
      <c r="E220" s="65" t="s">
        <v>1253</v>
      </c>
      <c r="F220" s="65" t="s">
        <v>1254</v>
      </c>
      <c r="G220" s="65" t="s">
        <v>1027</v>
      </c>
      <c r="H220" s="64">
        <v>5492</v>
      </c>
      <c r="I220" s="64">
        <v>100</v>
      </c>
      <c r="J220" s="65" t="s">
        <v>1255</v>
      </c>
    </row>
    <row r="221" spans="1:10" ht="21">
      <c r="A221" s="35">
        <v>6</v>
      </c>
      <c r="B221" s="88">
        <v>15763</v>
      </c>
      <c r="C221" s="89" t="s">
        <v>1244</v>
      </c>
      <c r="D221" s="90" t="s">
        <v>647</v>
      </c>
      <c r="E221" s="91" t="s">
        <v>1256</v>
      </c>
      <c r="F221" s="91" t="s">
        <v>828</v>
      </c>
      <c r="G221" s="91" t="s">
        <v>601</v>
      </c>
      <c r="H221" s="90">
        <v>14120</v>
      </c>
      <c r="I221" s="90">
        <v>100</v>
      </c>
      <c r="J221" s="91" t="s">
        <v>1019</v>
      </c>
    </row>
    <row r="222" spans="1:10" ht="21">
      <c r="A222" s="35">
        <v>7</v>
      </c>
      <c r="B222" s="86">
        <v>15774</v>
      </c>
      <c r="C222" s="63" t="s">
        <v>1244</v>
      </c>
      <c r="D222" s="64" t="s">
        <v>647</v>
      </c>
      <c r="E222" s="65" t="s">
        <v>1078</v>
      </c>
      <c r="F222" s="65" t="s">
        <v>659</v>
      </c>
      <c r="G222" s="65" t="s">
        <v>592</v>
      </c>
      <c r="H222" s="64">
        <v>14629</v>
      </c>
      <c r="I222" s="64">
        <v>10</v>
      </c>
      <c r="J222" s="65" t="s">
        <v>1012</v>
      </c>
    </row>
    <row r="223" spans="1:10" ht="31.5">
      <c r="A223" s="35">
        <v>8</v>
      </c>
      <c r="B223" s="86">
        <v>15776</v>
      </c>
      <c r="C223" s="63" t="s">
        <v>1244</v>
      </c>
      <c r="D223" s="64" t="s">
        <v>647</v>
      </c>
      <c r="E223" s="65" t="s">
        <v>1257</v>
      </c>
      <c r="F223" s="65" t="s">
        <v>1251</v>
      </c>
      <c r="G223" s="65" t="s">
        <v>1027</v>
      </c>
      <c r="H223" s="64">
        <v>491</v>
      </c>
      <c r="I223" s="64">
        <v>15</v>
      </c>
      <c r="J223" s="65" t="s">
        <v>1012</v>
      </c>
    </row>
    <row r="224" spans="1:10" ht="12.75">
      <c r="A224" s="155">
        <v>9</v>
      </c>
      <c r="B224" s="194">
        <v>15776</v>
      </c>
      <c r="C224" s="197" t="s">
        <v>1252</v>
      </c>
      <c r="D224" s="200" t="s">
        <v>647</v>
      </c>
      <c r="E224" s="203" t="s">
        <v>1258</v>
      </c>
      <c r="F224" s="203" t="s">
        <v>664</v>
      </c>
      <c r="G224" s="203" t="s">
        <v>1027</v>
      </c>
      <c r="H224" s="68">
        <v>459</v>
      </c>
      <c r="I224" s="200">
        <v>100</v>
      </c>
      <c r="J224" s="203" t="s">
        <v>1259</v>
      </c>
    </row>
    <row r="225" spans="1:10" ht="12.75">
      <c r="A225" s="155"/>
      <c r="B225" s="195"/>
      <c r="C225" s="198"/>
      <c r="D225" s="201"/>
      <c r="E225" s="204"/>
      <c r="F225" s="204"/>
      <c r="G225" s="204"/>
      <c r="H225" s="75"/>
      <c r="I225" s="201"/>
      <c r="J225" s="204"/>
    </row>
    <row r="226" spans="1:10" ht="12.75">
      <c r="A226" s="155"/>
      <c r="B226" s="196"/>
      <c r="C226" s="199"/>
      <c r="D226" s="202"/>
      <c r="E226" s="205"/>
      <c r="F226" s="205"/>
      <c r="G226" s="205"/>
      <c r="H226" s="77" t="s">
        <v>1260</v>
      </c>
      <c r="I226" s="202"/>
      <c r="J226" s="205"/>
    </row>
    <row r="227" spans="1:10" ht="31.5">
      <c r="A227" s="35">
        <v>10</v>
      </c>
      <c r="B227" s="86">
        <v>15781</v>
      </c>
      <c r="C227" s="63" t="s">
        <v>1244</v>
      </c>
      <c r="D227" s="64" t="s">
        <v>661</v>
      </c>
      <c r="E227" s="65" t="s">
        <v>1261</v>
      </c>
      <c r="F227" s="65" t="s">
        <v>649</v>
      </c>
      <c r="G227" s="65" t="s">
        <v>592</v>
      </c>
      <c r="H227" s="64">
        <v>14624</v>
      </c>
      <c r="I227" s="64">
        <v>75</v>
      </c>
      <c r="J227" s="65" t="s">
        <v>1012</v>
      </c>
    </row>
    <row r="228" spans="1:10" ht="12.75">
      <c r="A228" s="155">
        <v>11</v>
      </c>
      <c r="B228" s="194">
        <v>15784</v>
      </c>
      <c r="C228" s="197" t="s">
        <v>1252</v>
      </c>
      <c r="D228" s="200" t="s">
        <v>661</v>
      </c>
      <c r="E228" s="203" t="s">
        <v>1262</v>
      </c>
      <c r="F228" s="203" t="s">
        <v>1263</v>
      </c>
      <c r="G228" s="203" t="s">
        <v>592</v>
      </c>
      <c r="H228" s="68">
        <v>14633</v>
      </c>
      <c r="I228" s="200">
        <v>100</v>
      </c>
      <c r="J228" s="203" t="s">
        <v>1264</v>
      </c>
    </row>
    <row r="229" spans="1:10" ht="12.75">
      <c r="A229" s="155"/>
      <c r="B229" s="195"/>
      <c r="C229" s="198"/>
      <c r="D229" s="201"/>
      <c r="E229" s="204"/>
      <c r="F229" s="204"/>
      <c r="G229" s="204"/>
      <c r="H229" s="75"/>
      <c r="I229" s="201"/>
      <c r="J229" s="204"/>
    </row>
    <row r="230" spans="1:10" ht="12.75">
      <c r="A230" s="155"/>
      <c r="B230" s="196"/>
      <c r="C230" s="199"/>
      <c r="D230" s="202"/>
      <c r="E230" s="205"/>
      <c r="F230" s="205"/>
      <c r="G230" s="205"/>
      <c r="H230" s="77" t="s">
        <v>1265</v>
      </c>
      <c r="I230" s="202"/>
      <c r="J230" s="205"/>
    </row>
    <row r="231" spans="1:10" ht="21">
      <c r="A231" s="35">
        <v>12</v>
      </c>
      <c r="B231" s="86">
        <v>15787</v>
      </c>
      <c r="C231" s="63" t="s">
        <v>1246</v>
      </c>
      <c r="D231" s="66"/>
      <c r="E231" s="66"/>
      <c r="F231" s="66"/>
      <c r="G231" s="66"/>
      <c r="H231" s="66"/>
      <c r="I231" s="66"/>
      <c r="J231" s="65" t="s">
        <v>1266</v>
      </c>
    </row>
    <row r="232" spans="1:10" ht="12.75">
      <c r="A232" s="155">
        <v>13</v>
      </c>
      <c r="B232" s="194">
        <v>15788</v>
      </c>
      <c r="C232" s="197" t="s">
        <v>1246</v>
      </c>
      <c r="D232" s="200" t="s">
        <v>647</v>
      </c>
      <c r="E232" s="203" t="s">
        <v>1267</v>
      </c>
      <c r="F232" s="203" t="s">
        <v>845</v>
      </c>
      <c r="G232" s="203" t="s">
        <v>601</v>
      </c>
      <c r="H232" s="68">
        <v>14101</v>
      </c>
      <c r="I232" s="200">
        <v>100</v>
      </c>
      <c r="J232" s="203" t="s">
        <v>1268</v>
      </c>
    </row>
    <row r="233" spans="1:10" ht="12.75">
      <c r="A233" s="155"/>
      <c r="B233" s="195"/>
      <c r="C233" s="198"/>
      <c r="D233" s="201"/>
      <c r="E233" s="204"/>
      <c r="F233" s="204"/>
      <c r="G233" s="204"/>
      <c r="H233" s="75"/>
      <c r="I233" s="201"/>
      <c r="J233" s="204"/>
    </row>
    <row r="234" spans="1:10" ht="12.75">
      <c r="A234" s="155"/>
      <c r="B234" s="196"/>
      <c r="C234" s="199"/>
      <c r="D234" s="202"/>
      <c r="E234" s="205"/>
      <c r="F234" s="205"/>
      <c r="G234" s="205"/>
      <c r="H234" s="77" t="s">
        <v>1269</v>
      </c>
      <c r="I234" s="202"/>
      <c r="J234" s="205"/>
    </row>
    <row r="235" spans="1:10" ht="42">
      <c r="A235" s="35">
        <v>14</v>
      </c>
      <c r="B235" s="86">
        <v>15789</v>
      </c>
      <c r="C235" s="63" t="s">
        <v>1244</v>
      </c>
      <c r="D235" s="64" t="s">
        <v>661</v>
      </c>
      <c r="E235" s="65" t="s">
        <v>1270</v>
      </c>
      <c r="F235" s="65" t="s">
        <v>1271</v>
      </c>
      <c r="G235" s="65" t="s">
        <v>592</v>
      </c>
      <c r="H235" s="64">
        <v>14649</v>
      </c>
      <c r="I235" s="64">
        <v>100</v>
      </c>
      <c r="J235" s="65" t="s">
        <v>1272</v>
      </c>
    </row>
    <row r="236" spans="1:10" ht="21">
      <c r="A236" s="35">
        <v>15</v>
      </c>
      <c r="B236" s="88">
        <v>15806</v>
      </c>
      <c r="C236" s="89" t="s">
        <v>1244</v>
      </c>
      <c r="D236" s="90" t="s">
        <v>661</v>
      </c>
      <c r="E236" s="91" t="s">
        <v>1273</v>
      </c>
      <c r="F236" s="91" t="s">
        <v>701</v>
      </c>
      <c r="G236" s="91" t="s">
        <v>1027</v>
      </c>
      <c r="H236" s="90">
        <v>2053</v>
      </c>
      <c r="I236" s="90">
        <v>25</v>
      </c>
      <c r="J236" s="91" t="s">
        <v>1012</v>
      </c>
    </row>
    <row r="237" spans="1:10" ht="21">
      <c r="A237" s="35">
        <v>16</v>
      </c>
      <c r="B237" s="88">
        <v>15813</v>
      </c>
      <c r="C237" s="89" t="s">
        <v>1244</v>
      </c>
      <c r="D237" s="90" t="s">
        <v>647</v>
      </c>
      <c r="E237" s="91" t="s">
        <v>1078</v>
      </c>
      <c r="F237" s="91" t="s">
        <v>649</v>
      </c>
      <c r="G237" s="91" t="s">
        <v>592</v>
      </c>
      <c r="H237" s="90">
        <v>14623</v>
      </c>
      <c r="I237" s="90">
        <v>20</v>
      </c>
      <c r="J237" s="91" t="s">
        <v>1012</v>
      </c>
    </row>
    <row r="238" spans="1:10" ht="21">
      <c r="A238" s="35">
        <v>17</v>
      </c>
      <c r="B238" s="88">
        <v>15822</v>
      </c>
      <c r="C238" s="89" t="s">
        <v>1244</v>
      </c>
      <c r="D238" s="90" t="s">
        <v>661</v>
      </c>
      <c r="E238" s="91" t="s">
        <v>1274</v>
      </c>
      <c r="F238" s="91" t="s">
        <v>701</v>
      </c>
      <c r="G238" s="91" t="s">
        <v>592</v>
      </c>
      <c r="H238" s="90">
        <v>14667</v>
      </c>
      <c r="I238" s="90">
        <v>30</v>
      </c>
      <c r="J238" s="91" t="s">
        <v>1012</v>
      </c>
    </row>
    <row r="239" spans="1:10" ht="12.75">
      <c r="A239" s="155">
        <v>18</v>
      </c>
      <c r="B239" s="174">
        <v>15824</v>
      </c>
      <c r="C239" s="177" t="s">
        <v>1252</v>
      </c>
      <c r="D239" s="171" t="s">
        <v>647</v>
      </c>
      <c r="E239" s="168" t="s">
        <v>1275</v>
      </c>
      <c r="F239" s="168" t="s">
        <v>1276</v>
      </c>
      <c r="G239" s="168" t="s">
        <v>592</v>
      </c>
      <c r="H239" s="70">
        <v>14673</v>
      </c>
      <c r="I239" s="171">
        <v>100</v>
      </c>
      <c r="J239" s="168" t="s">
        <v>1277</v>
      </c>
    </row>
    <row r="240" spans="1:10" ht="12.75">
      <c r="A240" s="155"/>
      <c r="B240" s="175"/>
      <c r="C240" s="178"/>
      <c r="D240" s="172"/>
      <c r="E240" s="169"/>
      <c r="F240" s="169"/>
      <c r="G240" s="169"/>
      <c r="H240" s="82"/>
      <c r="I240" s="172"/>
      <c r="J240" s="169"/>
    </row>
    <row r="241" spans="1:10" ht="17.25" customHeight="1">
      <c r="A241" s="155"/>
      <c r="B241" s="176"/>
      <c r="C241" s="179"/>
      <c r="D241" s="173"/>
      <c r="E241" s="170"/>
      <c r="F241" s="170"/>
      <c r="G241" s="170"/>
      <c r="H241" s="72" t="s">
        <v>1278</v>
      </c>
      <c r="I241" s="173"/>
      <c r="J241" s="170"/>
    </row>
    <row r="242" spans="1:10" ht="21">
      <c r="A242" s="35">
        <v>19</v>
      </c>
      <c r="B242" s="86">
        <v>15828</v>
      </c>
      <c r="C242" s="63" t="s">
        <v>1244</v>
      </c>
      <c r="D242" s="64" t="s">
        <v>661</v>
      </c>
      <c r="E242" s="65" t="s">
        <v>1078</v>
      </c>
      <c r="F242" s="65" t="s">
        <v>1279</v>
      </c>
      <c r="G242" s="65" t="s">
        <v>592</v>
      </c>
      <c r="H242" s="64">
        <v>14697</v>
      </c>
      <c r="I242" s="64">
        <v>30</v>
      </c>
      <c r="J242" s="65" t="s">
        <v>1012</v>
      </c>
    </row>
    <row r="243" spans="1:10" ht="21">
      <c r="A243" s="35">
        <v>20</v>
      </c>
      <c r="B243" s="86">
        <v>15836</v>
      </c>
      <c r="C243" s="63" t="s">
        <v>1244</v>
      </c>
      <c r="D243" s="64" t="s">
        <v>661</v>
      </c>
      <c r="E243" s="65" t="s">
        <v>1078</v>
      </c>
      <c r="F243" s="65" t="s">
        <v>1077</v>
      </c>
      <c r="G243" s="65" t="s">
        <v>592</v>
      </c>
      <c r="H243" s="64">
        <v>14655</v>
      </c>
      <c r="I243" s="64">
        <v>20</v>
      </c>
      <c r="J243" s="65" t="s">
        <v>1012</v>
      </c>
    </row>
    <row r="244" spans="1:10" ht="21">
      <c r="A244" s="35">
        <v>21</v>
      </c>
      <c r="B244" s="86">
        <v>15841</v>
      </c>
      <c r="C244" s="63" t="s">
        <v>1244</v>
      </c>
      <c r="D244" s="64" t="s">
        <v>661</v>
      </c>
      <c r="E244" s="65" t="s">
        <v>1280</v>
      </c>
      <c r="F244" s="65" t="s">
        <v>1077</v>
      </c>
      <c r="G244" s="65" t="s">
        <v>592</v>
      </c>
      <c r="H244" s="64">
        <v>14652</v>
      </c>
      <c r="I244" s="64">
        <v>80</v>
      </c>
      <c r="J244" s="65" t="s">
        <v>1012</v>
      </c>
    </row>
    <row r="245" spans="1:10" ht="21">
      <c r="A245" s="35">
        <v>22</v>
      </c>
      <c r="B245" s="86">
        <v>15845</v>
      </c>
      <c r="C245" s="63" t="s">
        <v>1244</v>
      </c>
      <c r="D245" s="64" t="s">
        <v>647</v>
      </c>
      <c r="E245" s="65" t="s">
        <v>1078</v>
      </c>
      <c r="F245" s="65" t="s">
        <v>649</v>
      </c>
      <c r="G245" s="65" t="s">
        <v>601</v>
      </c>
      <c r="H245" s="64">
        <v>14090</v>
      </c>
      <c r="I245" s="64">
        <v>25</v>
      </c>
      <c r="J245" s="65" t="s">
        <v>1012</v>
      </c>
    </row>
    <row r="246" spans="1:10" ht="21">
      <c r="A246" s="35">
        <v>23</v>
      </c>
      <c r="B246" s="86">
        <v>15857</v>
      </c>
      <c r="C246" s="63" t="s">
        <v>1244</v>
      </c>
      <c r="D246" s="64" t="s">
        <v>661</v>
      </c>
      <c r="E246" s="65" t="s">
        <v>1281</v>
      </c>
      <c r="F246" s="65" t="s">
        <v>649</v>
      </c>
      <c r="G246" s="65" t="s">
        <v>1011</v>
      </c>
      <c r="H246" s="64">
        <v>125357</v>
      </c>
      <c r="I246" s="64">
        <v>35</v>
      </c>
      <c r="J246" s="65" t="s">
        <v>1012</v>
      </c>
    </row>
    <row r="247" spans="1:10" ht="21">
      <c r="A247" s="35">
        <v>24</v>
      </c>
      <c r="B247" s="88">
        <v>15858</v>
      </c>
      <c r="C247" s="89" t="s">
        <v>1244</v>
      </c>
      <c r="D247" s="90" t="s">
        <v>647</v>
      </c>
      <c r="E247" s="91" t="s">
        <v>1078</v>
      </c>
      <c r="F247" s="91" t="s">
        <v>907</v>
      </c>
      <c r="G247" s="91" t="s">
        <v>592</v>
      </c>
      <c r="H247" s="90">
        <v>14614</v>
      </c>
      <c r="I247" s="90">
        <v>20</v>
      </c>
      <c r="J247" s="91" t="s">
        <v>1012</v>
      </c>
    </row>
    <row r="248" spans="1:10" ht="42">
      <c r="A248" s="35">
        <v>25</v>
      </c>
      <c r="B248" s="88">
        <v>15859</v>
      </c>
      <c r="C248" s="89" t="s">
        <v>1244</v>
      </c>
      <c r="D248" s="90" t="s">
        <v>647</v>
      </c>
      <c r="E248" s="91" t="s">
        <v>1273</v>
      </c>
      <c r="F248" s="91" t="s">
        <v>1282</v>
      </c>
      <c r="G248" s="91" t="s">
        <v>1027</v>
      </c>
      <c r="H248" s="90">
        <v>425</v>
      </c>
      <c r="I248" s="90">
        <v>40</v>
      </c>
      <c r="J248" s="91" t="s">
        <v>1012</v>
      </c>
    </row>
    <row r="249" spans="1:10" ht="31.5">
      <c r="A249" s="35">
        <v>26</v>
      </c>
      <c r="B249" s="88">
        <v>15859</v>
      </c>
      <c r="C249" s="89" t="s">
        <v>1283</v>
      </c>
      <c r="D249" s="90" t="s">
        <v>647</v>
      </c>
      <c r="E249" s="91" t="s">
        <v>1284</v>
      </c>
      <c r="F249" s="91" t="s">
        <v>1077</v>
      </c>
      <c r="G249" s="91" t="s">
        <v>1011</v>
      </c>
      <c r="H249" s="90">
        <v>2218</v>
      </c>
      <c r="I249" s="90">
        <v>100</v>
      </c>
      <c r="J249" s="91" t="s">
        <v>1285</v>
      </c>
    </row>
    <row r="250" spans="1:10" ht="21">
      <c r="A250" s="35">
        <v>27</v>
      </c>
      <c r="B250" s="88">
        <v>15868</v>
      </c>
      <c r="C250" s="89" t="s">
        <v>1244</v>
      </c>
      <c r="D250" s="90" t="s">
        <v>661</v>
      </c>
      <c r="E250" s="91" t="s">
        <v>1286</v>
      </c>
      <c r="F250" s="91" t="s">
        <v>649</v>
      </c>
      <c r="G250" s="91" t="s">
        <v>592</v>
      </c>
      <c r="H250" s="90">
        <v>14682</v>
      </c>
      <c r="I250" s="90">
        <v>70</v>
      </c>
      <c r="J250" s="91" t="s">
        <v>1012</v>
      </c>
    </row>
    <row r="251" spans="1:10" ht="21">
      <c r="A251" s="35">
        <v>28</v>
      </c>
      <c r="B251" s="88">
        <v>15879</v>
      </c>
      <c r="C251" s="89" t="s">
        <v>1244</v>
      </c>
      <c r="D251" s="90" t="s">
        <v>647</v>
      </c>
      <c r="E251" s="91" t="s">
        <v>1201</v>
      </c>
      <c r="F251" s="91" t="s">
        <v>701</v>
      </c>
      <c r="G251" s="91" t="s">
        <v>1027</v>
      </c>
      <c r="H251" s="90">
        <v>418</v>
      </c>
      <c r="I251" s="90">
        <v>25</v>
      </c>
      <c r="J251" s="91" t="s">
        <v>1012</v>
      </c>
    </row>
    <row r="252" spans="1:10" ht="21">
      <c r="A252" s="35">
        <v>29</v>
      </c>
      <c r="B252" s="88">
        <v>15882</v>
      </c>
      <c r="C252" s="89" t="s">
        <v>1244</v>
      </c>
      <c r="D252" s="90" t="s">
        <v>661</v>
      </c>
      <c r="E252" s="91" t="s">
        <v>1078</v>
      </c>
      <c r="F252" s="91" t="s">
        <v>907</v>
      </c>
      <c r="G252" s="91" t="s">
        <v>601</v>
      </c>
      <c r="H252" s="90">
        <v>14113</v>
      </c>
      <c r="I252" s="90">
        <v>80</v>
      </c>
      <c r="J252" s="91" t="s">
        <v>1012</v>
      </c>
    </row>
    <row r="253" spans="1:10" ht="21">
      <c r="A253" s="35">
        <v>30</v>
      </c>
      <c r="B253" s="88">
        <v>15884</v>
      </c>
      <c r="C253" s="89" t="s">
        <v>1244</v>
      </c>
      <c r="D253" s="90" t="s">
        <v>661</v>
      </c>
      <c r="E253" s="91" t="s">
        <v>1287</v>
      </c>
      <c r="F253" s="91" t="s">
        <v>701</v>
      </c>
      <c r="G253" s="91" t="s">
        <v>592</v>
      </c>
      <c r="H253" s="90">
        <v>10832</v>
      </c>
      <c r="I253" s="90">
        <v>15</v>
      </c>
      <c r="J253" s="91" t="s">
        <v>1012</v>
      </c>
    </row>
    <row r="254" spans="1:10" ht="21">
      <c r="A254" s="35">
        <v>31</v>
      </c>
      <c r="B254" s="88">
        <v>15884</v>
      </c>
      <c r="C254" s="89" t="s">
        <v>1244</v>
      </c>
      <c r="D254" s="90" t="s">
        <v>661</v>
      </c>
      <c r="E254" s="91" t="s">
        <v>1288</v>
      </c>
      <c r="F254" s="91" t="s">
        <v>1095</v>
      </c>
      <c r="G254" s="91" t="s">
        <v>592</v>
      </c>
      <c r="H254" s="90">
        <v>14629</v>
      </c>
      <c r="I254" s="90">
        <v>70</v>
      </c>
      <c r="J254" s="91" t="s">
        <v>1012</v>
      </c>
    </row>
    <row r="255" spans="1:10" ht="21">
      <c r="A255" s="35">
        <v>32</v>
      </c>
      <c r="B255" s="88">
        <v>15884</v>
      </c>
      <c r="C255" s="89" t="s">
        <v>1244</v>
      </c>
      <c r="D255" s="90" t="s">
        <v>661</v>
      </c>
      <c r="E255" s="91" t="s">
        <v>1288</v>
      </c>
      <c r="F255" s="91" t="s">
        <v>1095</v>
      </c>
      <c r="G255" s="91" t="s">
        <v>592</v>
      </c>
      <c r="H255" s="90">
        <v>14614</v>
      </c>
      <c r="I255" s="90">
        <v>30</v>
      </c>
      <c r="J255" s="91" t="s">
        <v>1012</v>
      </c>
    </row>
    <row r="256" spans="1:10" ht="21">
      <c r="A256" s="35">
        <v>33</v>
      </c>
      <c r="B256" s="88">
        <v>15886</v>
      </c>
      <c r="C256" s="89" t="s">
        <v>1244</v>
      </c>
      <c r="D256" s="90" t="s">
        <v>661</v>
      </c>
      <c r="E256" s="91" t="s">
        <v>1280</v>
      </c>
      <c r="F256" s="91" t="s">
        <v>649</v>
      </c>
      <c r="G256" s="91" t="s">
        <v>592</v>
      </c>
      <c r="H256" s="90">
        <v>14675</v>
      </c>
      <c r="I256" s="90">
        <v>20</v>
      </c>
      <c r="J256" s="91" t="s">
        <v>1012</v>
      </c>
    </row>
    <row r="257" spans="1:10" ht="21">
      <c r="A257" s="35">
        <v>34</v>
      </c>
      <c r="B257" s="86">
        <v>15890</v>
      </c>
      <c r="C257" s="63" t="s">
        <v>1244</v>
      </c>
      <c r="D257" s="64" t="s">
        <v>661</v>
      </c>
      <c r="E257" s="65" t="s">
        <v>1289</v>
      </c>
      <c r="F257" s="65" t="s">
        <v>649</v>
      </c>
      <c r="G257" s="65" t="s">
        <v>601</v>
      </c>
      <c r="H257" s="64">
        <v>14109</v>
      </c>
      <c r="I257" s="64">
        <v>80</v>
      </c>
      <c r="J257" s="65" t="s">
        <v>1290</v>
      </c>
    </row>
    <row r="258" spans="1:10" ht="21">
      <c r="A258" s="35">
        <v>35</v>
      </c>
      <c r="B258" s="86">
        <v>15891</v>
      </c>
      <c r="C258" s="63" t="s">
        <v>1244</v>
      </c>
      <c r="D258" s="64" t="s">
        <v>661</v>
      </c>
      <c r="E258" s="65" t="s">
        <v>1078</v>
      </c>
      <c r="F258" s="65" t="s">
        <v>649</v>
      </c>
      <c r="G258" s="65" t="s">
        <v>592</v>
      </c>
      <c r="H258" s="64">
        <v>14631</v>
      </c>
      <c r="I258" s="64">
        <v>50</v>
      </c>
      <c r="J258" s="65" t="s">
        <v>1012</v>
      </c>
    </row>
    <row r="259" spans="1:10" ht="21">
      <c r="A259" s="35">
        <v>36</v>
      </c>
      <c r="B259" s="86">
        <v>15902</v>
      </c>
      <c r="C259" s="63" t="s">
        <v>1244</v>
      </c>
      <c r="D259" s="64" t="s">
        <v>661</v>
      </c>
      <c r="E259" s="65" t="s">
        <v>1201</v>
      </c>
      <c r="F259" s="65" t="s">
        <v>649</v>
      </c>
      <c r="G259" s="65" t="s">
        <v>1011</v>
      </c>
      <c r="H259" s="64">
        <v>466</v>
      </c>
      <c r="I259" s="64">
        <v>30</v>
      </c>
      <c r="J259" s="65" t="s">
        <v>1012</v>
      </c>
    </row>
    <row r="260" spans="1:10" ht="31.5">
      <c r="A260" s="35">
        <v>37</v>
      </c>
      <c r="B260" s="86">
        <v>15902</v>
      </c>
      <c r="C260" s="63" t="s">
        <v>1244</v>
      </c>
      <c r="D260" s="64" t="s">
        <v>647</v>
      </c>
      <c r="E260" s="65" t="s">
        <v>1288</v>
      </c>
      <c r="F260" s="65" t="s">
        <v>649</v>
      </c>
      <c r="G260" s="65" t="s">
        <v>592</v>
      </c>
      <c r="H260" s="64">
        <v>14628</v>
      </c>
      <c r="I260" s="64">
        <v>70</v>
      </c>
      <c r="J260" s="65" t="s">
        <v>1291</v>
      </c>
    </row>
    <row r="261" spans="1:10" ht="21">
      <c r="A261" s="35">
        <v>38</v>
      </c>
      <c r="B261" s="86">
        <v>15903</v>
      </c>
      <c r="C261" s="63" t="s">
        <v>1244</v>
      </c>
      <c r="D261" s="64" t="s">
        <v>661</v>
      </c>
      <c r="E261" s="65" t="s">
        <v>1281</v>
      </c>
      <c r="F261" s="65" t="s">
        <v>649</v>
      </c>
      <c r="G261" s="65" t="s">
        <v>1011</v>
      </c>
      <c r="H261" s="64">
        <v>2270</v>
      </c>
      <c r="I261" s="64">
        <v>15</v>
      </c>
      <c r="J261" s="65" t="s">
        <v>1012</v>
      </c>
    </row>
    <row r="262" spans="1:10" ht="21">
      <c r="A262" s="35">
        <v>39</v>
      </c>
      <c r="B262" s="86">
        <v>15904</v>
      </c>
      <c r="C262" s="63" t="s">
        <v>1244</v>
      </c>
      <c r="D262" s="64" t="s">
        <v>647</v>
      </c>
      <c r="E262" s="65" t="s">
        <v>1062</v>
      </c>
      <c r="F262" s="65" t="s">
        <v>907</v>
      </c>
      <c r="G262" s="65" t="s">
        <v>1027</v>
      </c>
      <c r="H262" s="64">
        <v>436</v>
      </c>
      <c r="I262" s="64">
        <v>65</v>
      </c>
      <c r="J262" s="65" t="s">
        <v>1012</v>
      </c>
    </row>
    <row r="263" spans="1:10" ht="21">
      <c r="A263" s="35">
        <v>40</v>
      </c>
      <c r="B263" s="86">
        <v>15911</v>
      </c>
      <c r="C263" s="63" t="s">
        <v>1244</v>
      </c>
      <c r="D263" s="64" t="s">
        <v>661</v>
      </c>
      <c r="E263" s="65" t="s">
        <v>1288</v>
      </c>
      <c r="F263" s="65" t="s">
        <v>649</v>
      </c>
      <c r="G263" s="65" t="s">
        <v>1011</v>
      </c>
      <c r="H263" s="64">
        <v>5500</v>
      </c>
      <c r="I263" s="64">
        <v>40</v>
      </c>
      <c r="J263" s="65" t="s">
        <v>1012</v>
      </c>
    </row>
    <row r="264" spans="1:10" ht="21">
      <c r="A264" s="35">
        <v>41</v>
      </c>
      <c r="B264" s="86">
        <v>15911</v>
      </c>
      <c r="C264" s="63" t="s">
        <v>1244</v>
      </c>
      <c r="D264" s="64" t="s">
        <v>647</v>
      </c>
      <c r="E264" s="65" t="s">
        <v>1274</v>
      </c>
      <c r="F264" s="65" t="s">
        <v>907</v>
      </c>
      <c r="G264" s="65" t="s">
        <v>1027</v>
      </c>
      <c r="H264" s="64">
        <v>475</v>
      </c>
      <c r="I264" s="64">
        <v>35</v>
      </c>
      <c r="J264" s="65" t="s">
        <v>1012</v>
      </c>
    </row>
    <row r="265" spans="1:10" ht="31.5">
      <c r="A265" s="155">
        <v>42</v>
      </c>
      <c r="B265" s="194">
        <v>15912</v>
      </c>
      <c r="C265" s="67" t="s">
        <v>139</v>
      </c>
      <c r="D265" s="200" t="s">
        <v>647</v>
      </c>
      <c r="E265" s="203" t="s">
        <v>140</v>
      </c>
      <c r="F265" s="203" t="s">
        <v>1392</v>
      </c>
      <c r="G265" s="203" t="s">
        <v>1086</v>
      </c>
      <c r="H265" s="68">
        <v>3596</v>
      </c>
      <c r="I265" s="200">
        <v>100</v>
      </c>
      <c r="J265" s="69" t="s">
        <v>141</v>
      </c>
    </row>
    <row r="266" spans="1:10" ht="12.75">
      <c r="A266" s="155"/>
      <c r="B266" s="195"/>
      <c r="C266" s="73"/>
      <c r="D266" s="201"/>
      <c r="E266" s="204"/>
      <c r="F266" s="204"/>
      <c r="G266" s="204"/>
      <c r="H266" s="75"/>
      <c r="I266" s="201"/>
      <c r="J266" s="75"/>
    </row>
    <row r="267" spans="1:10" ht="31.5">
      <c r="A267" s="155"/>
      <c r="B267" s="196"/>
      <c r="C267" s="76" t="s">
        <v>142</v>
      </c>
      <c r="D267" s="202"/>
      <c r="E267" s="205"/>
      <c r="F267" s="205"/>
      <c r="G267" s="205"/>
      <c r="H267" s="77" t="s">
        <v>143</v>
      </c>
      <c r="I267" s="202"/>
      <c r="J267" s="78" t="s">
        <v>144</v>
      </c>
    </row>
    <row r="268" spans="1:10" ht="31.5">
      <c r="A268" s="35">
        <v>43</v>
      </c>
      <c r="B268" s="88">
        <v>15924</v>
      </c>
      <c r="C268" s="89" t="s">
        <v>1244</v>
      </c>
      <c r="D268" s="90" t="s">
        <v>647</v>
      </c>
      <c r="E268" s="91" t="s">
        <v>1062</v>
      </c>
      <c r="F268" s="91" t="s">
        <v>649</v>
      </c>
      <c r="G268" s="91" t="s">
        <v>1011</v>
      </c>
      <c r="H268" s="90">
        <v>472</v>
      </c>
      <c r="I268" s="90">
        <v>35</v>
      </c>
      <c r="J268" s="91" t="s">
        <v>1292</v>
      </c>
    </row>
    <row r="269" spans="1:10" ht="31.5">
      <c r="A269" s="35">
        <v>44</v>
      </c>
      <c r="B269" s="88">
        <v>15924</v>
      </c>
      <c r="C269" s="89" t="s">
        <v>1244</v>
      </c>
      <c r="D269" s="90" t="s">
        <v>661</v>
      </c>
      <c r="E269" s="91" t="s">
        <v>1293</v>
      </c>
      <c r="F269" s="91" t="s">
        <v>659</v>
      </c>
      <c r="G269" s="91" t="s">
        <v>1045</v>
      </c>
      <c r="H269" s="90">
        <v>5682</v>
      </c>
      <c r="I269" s="90">
        <v>90</v>
      </c>
      <c r="J269" s="91" t="s">
        <v>1294</v>
      </c>
    </row>
    <row r="270" spans="1:10" ht="31.5">
      <c r="A270" s="35">
        <v>45</v>
      </c>
      <c r="B270" s="88">
        <v>15931</v>
      </c>
      <c r="C270" s="89" t="s">
        <v>1244</v>
      </c>
      <c r="D270" s="90" t="s">
        <v>647</v>
      </c>
      <c r="E270" s="91" t="s">
        <v>1010</v>
      </c>
      <c r="F270" s="91" t="s">
        <v>1295</v>
      </c>
      <c r="G270" s="91" t="s">
        <v>1011</v>
      </c>
      <c r="H270" s="90">
        <v>5425</v>
      </c>
      <c r="I270" s="90">
        <v>30</v>
      </c>
      <c r="J270" s="91" t="s">
        <v>1296</v>
      </c>
    </row>
    <row r="271" spans="1:10" ht="21">
      <c r="A271" s="35">
        <v>46</v>
      </c>
      <c r="B271" s="88">
        <v>15931</v>
      </c>
      <c r="C271" s="89" t="s">
        <v>1244</v>
      </c>
      <c r="D271" s="90" t="s">
        <v>661</v>
      </c>
      <c r="E271" s="91" t="s">
        <v>1010</v>
      </c>
      <c r="F271" s="91" t="s">
        <v>701</v>
      </c>
      <c r="G271" s="91" t="s">
        <v>1027</v>
      </c>
      <c r="H271" s="90">
        <v>516</v>
      </c>
      <c r="I271" s="90">
        <v>15</v>
      </c>
      <c r="J271" s="91" t="s">
        <v>1012</v>
      </c>
    </row>
    <row r="272" spans="1:10" ht="21">
      <c r="A272" s="35">
        <v>47</v>
      </c>
      <c r="B272" s="88">
        <v>15942</v>
      </c>
      <c r="C272" s="89" t="s">
        <v>1246</v>
      </c>
      <c r="D272" s="90" t="s">
        <v>647</v>
      </c>
      <c r="E272" s="91" t="s">
        <v>1297</v>
      </c>
      <c r="F272" s="91" t="s">
        <v>692</v>
      </c>
      <c r="G272" s="91" t="s">
        <v>593</v>
      </c>
      <c r="H272" s="90">
        <v>15804</v>
      </c>
      <c r="I272" s="90">
        <v>100</v>
      </c>
      <c r="J272" s="91" t="s">
        <v>1298</v>
      </c>
    </row>
    <row r="273" spans="1:10" ht="21">
      <c r="A273" s="35">
        <v>48</v>
      </c>
      <c r="B273" s="88">
        <v>15943</v>
      </c>
      <c r="C273" s="89" t="s">
        <v>1244</v>
      </c>
      <c r="D273" s="90" t="s">
        <v>661</v>
      </c>
      <c r="E273" s="91" t="s">
        <v>1010</v>
      </c>
      <c r="F273" s="91" t="s">
        <v>649</v>
      </c>
      <c r="G273" s="91" t="s">
        <v>592</v>
      </c>
      <c r="H273" s="90">
        <v>13990</v>
      </c>
      <c r="I273" s="90">
        <v>15</v>
      </c>
      <c r="J273" s="91" t="s">
        <v>1012</v>
      </c>
    </row>
    <row r="274" spans="1:10" ht="31.5">
      <c r="A274" s="35">
        <v>49</v>
      </c>
      <c r="B274" s="88">
        <v>15948</v>
      </c>
      <c r="C274" s="89" t="s">
        <v>1283</v>
      </c>
      <c r="D274" s="90" t="s">
        <v>647</v>
      </c>
      <c r="E274" s="91" t="s">
        <v>1010</v>
      </c>
      <c r="F274" s="91" t="s">
        <v>907</v>
      </c>
      <c r="G274" s="91" t="s">
        <v>1027</v>
      </c>
      <c r="H274" s="90">
        <v>400</v>
      </c>
      <c r="I274" s="90">
        <v>100</v>
      </c>
      <c r="J274" s="91" t="s">
        <v>1299</v>
      </c>
    </row>
    <row r="275" spans="1:10" ht="21">
      <c r="A275" s="35">
        <v>50</v>
      </c>
      <c r="B275" s="88">
        <v>15948</v>
      </c>
      <c r="C275" s="89" t="s">
        <v>1244</v>
      </c>
      <c r="D275" s="90" t="s">
        <v>647</v>
      </c>
      <c r="E275" s="91" t="s">
        <v>1096</v>
      </c>
      <c r="F275" s="91" t="s">
        <v>1092</v>
      </c>
      <c r="G275" s="91" t="s">
        <v>592</v>
      </c>
      <c r="H275" s="90">
        <v>13987</v>
      </c>
      <c r="I275" s="90">
        <v>100</v>
      </c>
      <c r="J275" s="91" t="s">
        <v>1012</v>
      </c>
    </row>
    <row r="276" spans="1:10" ht="21">
      <c r="A276" s="35">
        <v>51</v>
      </c>
      <c r="B276" s="88">
        <v>15949</v>
      </c>
      <c r="C276" s="89" t="s">
        <v>1244</v>
      </c>
      <c r="D276" s="90" t="s">
        <v>661</v>
      </c>
      <c r="E276" s="91" t="s">
        <v>1062</v>
      </c>
      <c r="F276" s="91" t="s">
        <v>649</v>
      </c>
      <c r="G276" s="91" t="s">
        <v>603</v>
      </c>
      <c r="H276" s="90">
        <v>16125</v>
      </c>
      <c r="I276" s="90">
        <v>25</v>
      </c>
      <c r="J276" s="91" t="s">
        <v>1012</v>
      </c>
    </row>
    <row r="277" spans="1:10" ht="31.5">
      <c r="A277" s="35">
        <v>52</v>
      </c>
      <c r="B277" s="86">
        <v>15953</v>
      </c>
      <c r="C277" s="63" t="s">
        <v>1283</v>
      </c>
      <c r="D277" s="64" t="s">
        <v>647</v>
      </c>
      <c r="E277" s="65" t="s">
        <v>1300</v>
      </c>
      <c r="F277" s="65" t="s">
        <v>1176</v>
      </c>
      <c r="G277" s="65" t="s">
        <v>1045</v>
      </c>
      <c r="H277" s="64">
        <v>5673</v>
      </c>
      <c r="I277" s="64">
        <v>100</v>
      </c>
      <c r="J277" s="65" t="s">
        <v>1301</v>
      </c>
    </row>
    <row r="278" spans="1:10" ht="21">
      <c r="A278" s="35">
        <v>53</v>
      </c>
      <c r="B278" s="86">
        <v>15976</v>
      </c>
      <c r="C278" s="63" t="s">
        <v>1244</v>
      </c>
      <c r="D278" s="64" t="s">
        <v>661</v>
      </c>
      <c r="E278" s="65" t="s">
        <v>1062</v>
      </c>
      <c r="F278" s="65" t="s">
        <v>687</v>
      </c>
      <c r="G278" s="65" t="s">
        <v>592</v>
      </c>
      <c r="H278" s="64">
        <v>14668</v>
      </c>
      <c r="I278" s="64">
        <v>80</v>
      </c>
      <c r="J278" s="65" t="s">
        <v>1012</v>
      </c>
    </row>
    <row r="279" spans="1:10" ht="21">
      <c r="A279" s="35">
        <v>54</v>
      </c>
      <c r="B279" s="86">
        <v>15976</v>
      </c>
      <c r="C279" s="63" t="s">
        <v>1244</v>
      </c>
      <c r="D279" s="64" t="s">
        <v>661</v>
      </c>
      <c r="E279" s="65" t="s">
        <v>1062</v>
      </c>
      <c r="F279" s="65" t="s">
        <v>687</v>
      </c>
      <c r="G279" s="65" t="s">
        <v>592</v>
      </c>
      <c r="H279" s="64">
        <v>14610</v>
      </c>
      <c r="I279" s="64">
        <v>15</v>
      </c>
      <c r="J279" s="65" t="s">
        <v>1012</v>
      </c>
    </row>
    <row r="280" spans="1:10" ht="21">
      <c r="A280" s="35">
        <v>55</v>
      </c>
      <c r="B280" s="88">
        <v>15980</v>
      </c>
      <c r="C280" s="89" t="s">
        <v>1244</v>
      </c>
      <c r="D280" s="90" t="s">
        <v>661</v>
      </c>
      <c r="E280" s="91" t="s">
        <v>1010</v>
      </c>
      <c r="F280" s="91" t="s">
        <v>1302</v>
      </c>
      <c r="G280" s="91" t="s">
        <v>593</v>
      </c>
      <c r="H280" s="90">
        <v>20332</v>
      </c>
      <c r="I280" s="90">
        <v>20</v>
      </c>
      <c r="J280" s="91" t="s">
        <v>1012</v>
      </c>
    </row>
    <row r="281" spans="1:10" ht="21">
      <c r="A281" s="35">
        <v>56</v>
      </c>
      <c r="B281" s="88">
        <v>15983</v>
      </c>
      <c r="C281" s="89" t="s">
        <v>1244</v>
      </c>
      <c r="D281" s="90" t="s">
        <v>647</v>
      </c>
      <c r="E281" s="91" t="s">
        <v>1010</v>
      </c>
      <c r="F281" s="91" t="s">
        <v>701</v>
      </c>
      <c r="G281" s="91" t="s">
        <v>593</v>
      </c>
      <c r="H281" s="90">
        <v>20259</v>
      </c>
      <c r="I281" s="90">
        <v>10</v>
      </c>
      <c r="J281" s="91" t="s">
        <v>1012</v>
      </c>
    </row>
    <row r="282" spans="1:10" ht="21">
      <c r="A282" s="35">
        <v>57</v>
      </c>
      <c r="B282" s="88">
        <v>15987</v>
      </c>
      <c r="C282" s="89" t="s">
        <v>1244</v>
      </c>
      <c r="D282" s="90" t="s">
        <v>661</v>
      </c>
      <c r="E282" s="91" t="s">
        <v>1010</v>
      </c>
      <c r="F282" s="91" t="s">
        <v>649</v>
      </c>
      <c r="G282" s="91" t="s">
        <v>593</v>
      </c>
      <c r="H282" s="90">
        <v>15805</v>
      </c>
      <c r="I282" s="90">
        <v>10</v>
      </c>
      <c r="J282" s="91" t="s">
        <v>1012</v>
      </c>
    </row>
    <row r="283" spans="1:10" ht="12.75">
      <c r="A283" s="155">
        <v>58</v>
      </c>
      <c r="B283" s="174">
        <v>15990</v>
      </c>
      <c r="C283" s="177" t="s">
        <v>1246</v>
      </c>
      <c r="D283" s="171" t="s">
        <v>661</v>
      </c>
      <c r="E283" s="168" t="s">
        <v>1303</v>
      </c>
      <c r="F283" s="168" t="s">
        <v>1304</v>
      </c>
      <c r="G283" s="168" t="s">
        <v>1027</v>
      </c>
      <c r="H283" s="70">
        <v>434</v>
      </c>
      <c r="I283" s="171">
        <v>100</v>
      </c>
      <c r="J283" s="168" t="s">
        <v>1305</v>
      </c>
    </row>
    <row r="284" spans="1:10" ht="12.75">
      <c r="A284" s="155"/>
      <c r="B284" s="175"/>
      <c r="C284" s="178"/>
      <c r="D284" s="172"/>
      <c r="E284" s="169"/>
      <c r="F284" s="169"/>
      <c r="G284" s="169"/>
      <c r="H284" s="82"/>
      <c r="I284" s="172"/>
      <c r="J284" s="169"/>
    </row>
    <row r="285" spans="1:10" ht="12.75">
      <c r="A285" s="155"/>
      <c r="B285" s="176"/>
      <c r="C285" s="179"/>
      <c r="D285" s="173"/>
      <c r="E285" s="170"/>
      <c r="F285" s="170"/>
      <c r="G285" s="170"/>
      <c r="H285" s="72" t="s">
        <v>1306</v>
      </c>
      <c r="I285" s="173"/>
      <c r="J285" s="170"/>
    </row>
    <row r="286" spans="1:10" ht="21">
      <c r="A286" s="35">
        <v>59</v>
      </c>
      <c r="B286" s="88">
        <v>15990</v>
      </c>
      <c r="C286" s="89" t="s">
        <v>947</v>
      </c>
      <c r="D286" s="90" t="s">
        <v>661</v>
      </c>
      <c r="E286" s="91" t="s">
        <v>1303</v>
      </c>
      <c r="F286" s="91" t="s">
        <v>1304</v>
      </c>
      <c r="G286" s="91" t="s">
        <v>599</v>
      </c>
      <c r="H286" s="92"/>
      <c r="I286" s="92"/>
      <c r="J286" s="91" t="s">
        <v>1307</v>
      </c>
    </row>
    <row r="287" spans="1:10" ht="31.5">
      <c r="A287" s="35">
        <v>60</v>
      </c>
      <c r="B287" s="88">
        <v>16359</v>
      </c>
      <c r="C287" s="89" t="s">
        <v>1244</v>
      </c>
      <c r="D287" s="90" t="s">
        <v>661</v>
      </c>
      <c r="E287" s="91" t="s">
        <v>1308</v>
      </c>
      <c r="F287" s="91" t="s">
        <v>828</v>
      </c>
      <c r="G287" s="91" t="s">
        <v>688</v>
      </c>
      <c r="H287" s="90">
        <v>4245</v>
      </c>
      <c r="I287" s="90">
        <v>100</v>
      </c>
      <c r="J287" s="91" t="s">
        <v>1309</v>
      </c>
    </row>
    <row r="288" spans="1:10" ht="21">
      <c r="A288" s="35">
        <v>61</v>
      </c>
      <c r="B288" s="88">
        <v>16004</v>
      </c>
      <c r="C288" s="89" t="s">
        <v>1283</v>
      </c>
      <c r="D288" s="90" t="s">
        <v>661</v>
      </c>
      <c r="E288" s="91" t="s">
        <v>1336</v>
      </c>
      <c r="F288" s="91" t="s">
        <v>1326</v>
      </c>
      <c r="G288" s="91" t="s">
        <v>1045</v>
      </c>
      <c r="H288" s="90">
        <v>5689</v>
      </c>
      <c r="I288" s="90">
        <v>100</v>
      </c>
      <c r="J288" s="91" t="s">
        <v>1337</v>
      </c>
    </row>
    <row r="289" spans="1:10" ht="21">
      <c r="A289" s="35">
        <v>62</v>
      </c>
      <c r="B289" s="88">
        <v>16004</v>
      </c>
      <c r="C289" s="89" t="s">
        <v>1246</v>
      </c>
      <c r="D289" s="90" t="s">
        <v>647</v>
      </c>
      <c r="E289" s="91" t="s">
        <v>1310</v>
      </c>
      <c r="F289" s="91" t="s">
        <v>1176</v>
      </c>
      <c r="G289" s="91" t="s">
        <v>601</v>
      </c>
      <c r="H289" s="90">
        <v>14106</v>
      </c>
      <c r="I289" s="90">
        <v>100</v>
      </c>
      <c r="J289" s="91" t="s">
        <v>1311</v>
      </c>
    </row>
    <row r="290" spans="1:10" ht="21">
      <c r="A290" s="35">
        <v>63</v>
      </c>
      <c r="B290" s="88">
        <v>16006</v>
      </c>
      <c r="C290" s="89" t="s">
        <v>1244</v>
      </c>
      <c r="D290" s="90" t="s">
        <v>647</v>
      </c>
      <c r="E290" s="91" t="s">
        <v>1010</v>
      </c>
      <c r="F290" s="91" t="s">
        <v>1095</v>
      </c>
      <c r="G290" s="91" t="s">
        <v>593</v>
      </c>
      <c r="H290" s="90">
        <v>20228</v>
      </c>
      <c r="I290" s="90">
        <v>15</v>
      </c>
      <c r="J290" s="91" t="s">
        <v>1012</v>
      </c>
    </row>
    <row r="291" spans="1:10" ht="31.5">
      <c r="A291" s="35">
        <v>64</v>
      </c>
      <c r="B291" s="88">
        <v>16010</v>
      </c>
      <c r="C291" s="89" t="s">
        <v>1244</v>
      </c>
      <c r="D291" s="90" t="s">
        <v>647</v>
      </c>
      <c r="E291" s="91" t="s">
        <v>1078</v>
      </c>
      <c r="F291" s="91" t="s">
        <v>1312</v>
      </c>
      <c r="G291" s="91" t="s">
        <v>592</v>
      </c>
      <c r="H291" s="90">
        <v>14632</v>
      </c>
      <c r="I291" s="90">
        <v>60</v>
      </c>
      <c r="J291" s="91" t="s">
        <v>1012</v>
      </c>
    </row>
    <row r="292" spans="1:10" ht="31.5">
      <c r="A292" s="35">
        <v>65</v>
      </c>
      <c r="B292" s="88">
        <v>16010</v>
      </c>
      <c r="C292" s="89" t="s">
        <v>1244</v>
      </c>
      <c r="D292" s="90" t="s">
        <v>647</v>
      </c>
      <c r="E292" s="91" t="s">
        <v>1078</v>
      </c>
      <c r="F292" s="91" t="s">
        <v>1312</v>
      </c>
      <c r="G292" s="91" t="s">
        <v>592</v>
      </c>
      <c r="H292" s="90">
        <v>10321</v>
      </c>
      <c r="I292" s="90">
        <v>60</v>
      </c>
      <c r="J292" s="91" t="s">
        <v>1012</v>
      </c>
    </row>
    <row r="293" spans="1:10" ht="31.5">
      <c r="A293" s="35">
        <v>66</v>
      </c>
      <c r="B293" s="86">
        <v>16012</v>
      </c>
      <c r="C293" s="63" t="s">
        <v>1244</v>
      </c>
      <c r="D293" s="64" t="s">
        <v>647</v>
      </c>
      <c r="E293" s="65" t="s">
        <v>1313</v>
      </c>
      <c r="F293" s="65" t="s">
        <v>828</v>
      </c>
      <c r="G293" s="65" t="s">
        <v>593</v>
      </c>
      <c r="H293" s="64">
        <v>20227</v>
      </c>
      <c r="I293" s="64">
        <v>100</v>
      </c>
      <c r="J293" s="65" t="s">
        <v>1314</v>
      </c>
    </row>
    <row r="294" spans="1:10" ht="31.5">
      <c r="A294" s="35">
        <v>67</v>
      </c>
      <c r="B294" s="86">
        <v>16017</v>
      </c>
      <c r="C294" s="63" t="s">
        <v>1244</v>
      </c>
      <c r="D294" s="64" t="s">
        <v>647</v>
      </c>
      <c r="E294" s="65" t="s">
        <v>1274</v>
      </c>
      <c r="F294" s="65" t="s">
        <v>701</v>
      </c>
      <c r="G294" s="65" t="s">
        <v>592</v>
      </c>
      <c r="H294" s="64">
        <v>13995</v>
      </c>
      <c r="I294" s="64">
        <v>60</v>
      </c>
      <c r="J294" s="65" t="s">
        <v>1291</v>
      </c>
    </row>
    <row r="295" spans="1:10" ht="21">
      <c r="A295" s="35">
        <v>68</v>
      </c>
      <c r="B295" s="86">
        <v>16017</v>
      </c>
      <c r="C295" s="63" t="s">
        <v>1244</v>
      </c>
      <c r="D295" s="64" t="s">
        <v>647</v>
      </c>
      <c r="E295" s="65" t="s">
        <v>1315</v>
      </c>
      <c r="F295" s="65" t="s">
        <v>701</v>
      </c>
      <c r="G295" s="65" t="s">
        <v>1011</v>
      </c>
      <c r="H295" s="64">
        <v>2241</v>
      </c>
      <c r="I295" s="64">
        <v>80</v>
      </c>
      <c r="J295" s="65" t="s">
        <v>1316</v>
      </c>
    </row>
    <row r="296" spans="1:10" ht="21">
      <c r="A296" s="35">
        <v>69</v>
      </c>
      <c r="B296" s="86">
        <v>16026</v>
      </c>
      <c r="C296" s="63" t="s">
        <v>923</v>
      </c>
      <c r="D296" s="64" t="s">
        <v>647</v>
      </c>
      <c r="E296" s="65" t="s">
        <v>1010</v>
      </c>
      <c r="F296" s="65" t="s">
        <v>701</v>
      </c>
      <c r="G296" s="65" t="s">
        <v>593</v>
      </c>
      <c r="H296" s="64">
        <v>15473</v>
      </c>
      <c r="I296" s="64">
        <v>8</v>
      </c>
      <c r="J296" s="65" t="s">
        <v>1012</v>
      </c>
    </row>
    <row r="297" spans="1:10" ht="52.5">
      <c r="A297" s="35">
        <v>70</v>
      </c>
      <c r="B297" s="86">
        <v>16026</v>
      </c>
      <c r="C297" s="63" t="s">
        <v>1244</v>
      </c>
      <c r="D297" s="64" t="s">
        <v>647</v>
      </c>
      <c r="E297" s="65" t="s">
        <v>1317</v>
      </c>
      <c r="F297" s="65" t="s">
        <v>703</v>
      </c>
      <c r="G297" s="65" t="s">
        <v>593</v>
      </c>
      <c r="H297" s="64">
        <v>15649</v>
      </c>
      <c r="I297" s="64">
        <v>100</v>
      </c>
      <c r="J297" s="65" t="s">
        <v>1318</v>
      </c>
    </row>
    <row r="298" spans="1:10" ht="21">
      <c r="A298" s="35">
        <v>71</v>
      </c>
      <c r="B298" s="86">
        <v>16028</v>
      </c>
      <c r="C298" s="63" t="s">
        <v>1244</v>
      </c>
      <c r="D298" s="64" t="s">
        <v>647</v>
      </c>
      <c r="E298" s="65" t="s">
        <v>1010</v>
      </c>
      <c r="F298" s="65" t="s">
        <v>828</v>
      </c>
      <c r="G298" s="65" t="s">
        <v>593</v>
      </c>
      <c r="H298" s="64">
        <v>16635</v>
      </c>
      <c r="I298" s="64">
        <v>100</v>
      </c>
      <c r="J298" s="65" t="s">
        <v>1012</v>
      </c>
    </row>
    <row r="299" spans="1:10" ht="21">
      <c r="A299" s="35">
        <v>72</v>
      </c>
      <c r="B299" s="88">
        <v>16051</v>
      </c>
      <c r="C299" s="89" t="s">
        <v>1244</v>
      </c>
      <c r="D299" s="90" t="s">
        <v>647</v>
      </c>
      <c r="E299" s="91" t="s">
        <v>1288</v>
      </c>
      <c r="F299" s="91" t="s">
        <v>649</v>
      </c>
      <c r="G299" s="91" t="s">
        <v>1027</v>
      </c>
      <c r="H299" s="90">
        <v>318</v>
      </c>
      <c r="I299" s="90">
        <v>25</v>
      </c>
      <c r="J299" s="91" t="s">
        <v>1012</v>
      </c>
    </row>
    <row r="300" spans="1:10" ht="21">
      <c r="A300" s="35">
        <v>73</v>
      </c>
      <c r="B300" s="88">
        <v>16055</v>
      </c>
      <c r="C300" s="89" t="s">
        <v>1244</v>
      </c>
      <c r="D300" s="90" t="s">
        <v>647</v>
      </c>
      <c r="E300" s="91" t="s">
        <v>1319</v>
      </c>
      <c r="F300" s="91" t="s">
        <v>828</v>
      </c>
      <c r="G300" s="91" t="s">
        <v>1027</v>
      </c>
      <c r="H300" s="90">
        <v>5425</v>
      </c>
      <c r="I300" s="90">
        <v>100</v>
      </c>
      <c r="J300" s="91" t="s">
        <v>1012</v>
      </c>
    </row>
    <row r="301" spans="1:10" ht="105">
      <c r="A301" s="35">
        <v>74</v>
      </c>
      <c r="B301" s="88">
        <v>16056</v>
      </c>
      <c r="C301" s="89" t="s">
        <v>1252</v>
      </c>
      <c r="D301" s="90" t="s">
        <v>647</v>
      </c>
      <c r="E301" s="91" t="s">
        <v>1320</v>
      </c>
      <c r="F301" s="91" t="s">
        <v>1321</v>
      </c>
      <c r="G301" s="91" t="s">
        <v>1027</v>
      </c>
      <c r="H301" s="90">
        <v>5495</v>
      </c>
      <c r="I301" s="90">
        <v>100</v>
      </c>
      <c r="J301" s="91" t="s">
        <v>1322</v>
      </c>
    </row>
    <row r="302" spans="1:10" ht="12.75">
      <c r="A302" s="155">
        <v>75</v>
      </c>
      <c r="B302" s="174">
        <v>16058</v>
      </c>
      <c r="C302" s="177" t="s">
        <v>1252</v>
      </c>
      <c r="D302" s="171" t="s">
        <v>647</v>
      </c>
      <c r="E302" s="168" t="s">
        <v>1323</v>
      </c>
      <c r="F302" s="168" t="s">
        <v>664</v>
      </c>
      <c r="G302" s="168" t="s">
        <v>1011</v>
      </c>
      <c r="H302" s="70">
        <v>5500</v>
      </c>
      <c r="I302" s="171">
        <v>100</v>
      </c>
      <c r="J302" s="168" t="s">
        <v>1324</v>
      </c>
    </row>
    <row r="303" spans="1:10" ht="12.75">
      <c r="A303" s="155"/>
      <c r="B303" s="175"/>
      <c r="C303" s="178"/>
      <c r="D303" s="172"/>
      <c r="E303" s="169"/>
      <c r="F303" s="169"/>
      <c r="G303" s="169"/>
      <c r="H303" s="82"/>
      <c r="I303" s="172"/>
      <c r="J303" s="169"/>
    </row>
    <row r="304" spans="1:10" ht="12.75">
      <c r="A304" s="155"/>
      <c r="B304" s="176"/>
      <c r="C304" s="179"/>
      <c r="D304" s="173"/>
      <c r="E304" s="170"/>
      <c r="F304" s="170"/>
      <c r="G304" s="170"/>
      <c r="H304" s="72" t="s">
        <v>1070</v>
      </c>
      <c r="I304" s="173"/>
      <c r="J304" s="170"/>
    </row>
    <row r="305" spans="1:10" ht="21">
      <c r="A305" s="35">
        <v>76</v>
      </c>
      <c r="B305" s="88">
        <v>16060</v>
      </c>
      <c r="C305" s="89" t="s">
        <v>1244</v>
      </c>
      <c r="D305" s="90" t="s">
        <v>647</v>
      </c>
      <c r="E305" s="91" t="s">
        <v>1289</v>
      </c>
      <c r="F305" s="91" t="s">
        <v>649</v>
      </c>
      <c r="G305" s="91" t="s">
        <v>592</v>
      </c>
      <c r="H305" s="90">
        <v>13992</v>
      </c>
      <c r="I305" s="90">
        <v>20</v>
      </c>
      <c r="J305" s="91" t="s">
        <v>1012</v>
      </c>
    </row>
    <row r="306" spans="1:10" ht="21">
      <c r="A306" s="35">
        <v>77</v>
      </c>
      <c r="B306" s="88">
        <v>16062</v>
      </c>
      <c r="C306" s="89" t="s">
        <v>1244</v>
      </c>
      <c r="D306" s="90" t="s">
        <v>647</v>
      </c>
      <c r="E306" s="91" t="s">
        <v>1010</v>
      </c>
      <c r="F306" s="91" t="s">
        <v>701</v>
      </c>
      <c r="G306" s="91" t="s">
        <v>593</v>
      </c>
      <c r="H306" s="90">
        <v>15814</v>
      </c>
      <c r="I306" s="90">
        <v>30</v>
      </c>
      <c r="J306" s="91" t="s">
        <v>1012</v>
      </c>
    </row>
    <row r="307" spans="1:10" ht="21">
      <c r="A307" s="35">
        <v>78</v>
      </c>
      <c r="B307" s="88">
        <v>16067</v>
      </c>
      <c r="C307" s="89" t="s">
        <v>1244</v>
      </c>
      <c r="D307" s="90" t="s">
        <v>647</v>
      </c>
      <c r="E307" s="91" t="s">
        <v>1010</v>
      </c>
      <c r="F307" s="91" t="s">
        <v>649</v>
      </c>
      <c r="G307" s="91" t="s">
        <v>593</v>
      </c>
      <c r="H307" s="90">
        <v>15805</v>
      </c>
      <c r="I307" s="90">
        <v>10</v>
      </c>
      <c r="J307" s="91" t="s">
        <v>1012</v>
      </c>
    </row>
    <row r="308" spans="1:10" ht="31.5">
      <c r="A308" s="35">
        <v>79</v>
      </c>
      <c r="B308" s="88">
        <v>16067</v>
      </c>
      <c r="C308" s="89" t="s">
        <v>1283</v>
      </c>
      <c r="D308" s="90" t="s">
        <v>647</v>
      </c>
      <c r="E308" s="91" t="s">
        <v>1325</v>
      </c>
      <c r="F308" s="91" t="s">
        <v>1326</v>
      </c>
      <c r="G308" s="91" t="s">
        <v>1045</v>
      </c>
      <c r="H308" s="90">
        <v>5683</v>
      </c>
      <c r="I308" s="90">
        <v>100</v>
      </c>
      <c r="J308" s="91" t="s">
        <v>1327</v>
      </c>
    </row>
    <row r="309" ht="12.75">
      <c r="A309" s="8"/>
    </row>
    <row r="310" ht="12.75">
      <c r="A310" s="8"/>
    </row>
    <row r="311" ht="23.25">
      <c r="A311" s="122">
        <v>1944</v>
      </c>
    </row>
    <row r="312" ht="12.75">
      <c r="A312" s="8"/>
    </row>
    <row r="313" spans="1:10" ht="21">
      <c r="A313" s="35">
        <v>1</v>
      </c>
      <c r="B313" s="32">
        <v>16075</v>
      </c>
      <c r="C313" s="48" t="s">
        <v>942</v>
      </c>
      <c r="D313" s="26" t="s">
        <v>220</v>
      </c>
      <c r="E313" s="26" t="s">
        <v>221</v>
      </c>
      <c r="F313" s="27" t="s">
        <v>222</v>
      </c>
      <c r="G313" s="27" t="s">
        <v>664</v>
      </c>
      <c r="H313" s="26"/>
      <c r="I313" s="26" t="s">
        <v>183</v>
      </c>
      <c r="J313" s="27" t="s">
        <v>223</v>
      </c>
    </row>
    <row r="314" spans="1:10" ht="12.75">
      <c r="A314" s="35">
        <v>2</v>
      </c>
      <c r="B314" s="46" t="s">
        <v>224</v>
      </c>
      <c r="C314" s="47" t="s">
        <v>947</v>
      </c>
      <c r="D314" s="23" t="s">
        <v>225</v>
      </c>
      <c r="E314" s="23" t="s">
        <v>226</v>
      </c>
      <c r="F314" s="24" t="s">
        <v>227</v>
      </c>
      <c r="G314" s="24" t="s">
        <v>664</v>
      </c>
      <c r="H314" s="23" t="s">
        <v>228</v>
      </c>
      <c r="I314" s="23" t="s">
        <v>183</v>
      </c>
      <c r="J314" s="24" t="s">
        <v>229</v>
      </c>
    </row>
    <row r="315" spans="1:10" ht="21">
      <c r="A315" s="35">
        <v>3</v>
      </c>
      <c r="B315" s="46" t="s">
        <v>230</v>
      </c>
      <c r="C315" s="47" t="s">
        <v>947</v>
      </c>
      <c r="D315" s="23" t="s">
        <v>220</v>
      </c>
      <c r="E315" s="23" t="s">
        <v>231</v>
      </c>
      <c r="F315" s="24" t="s">
        <v>232</v>
      </c>
      <c r="G315" s="24" t="s">
        <v>233</v>
      </c>
      <c r="H315" s="23"/>
      <c r="I315" s="23" t="s">
        <v>234</v>
      </c>
      <c r="J315" s="24" t="s">
        <v>242</v>
      </c>
    </row>
    <row r="316" spans="1:10" ht="21">
      <c r="A316" s="35">
        <v>4</v>
      </c>
      <c r="B316" s="46" t="s">
        <v>243</v>
      </c>
      <c r="C316" s="47" t="s">
        <v>932</v>
      </c>
      <c r="D316" s="23" t="s">
        <v>201</v>
      </c>
      <c r="E316" s="23" t="s">
        <v>244</v>
      </c>
      <c r="F316" s="24" t="s">
        <v>232</v>
      </c>
      <c r="G316" s="24" t="s">
        <v>233</v>
      </c>
      <c r="H316" s="23"/>
      <c r="I316" s="23" t="s">
        <v>183</v>
      </c>
      <c r="J316" s="24" t="s">
        <v>245</v>
      </c>
    </row>
    <row r="317" spans="1:10" ht="21">
      <c r="A317" s="35">
        <v>5</v>
      </c>
      <c r="B317" s="87" t="s">
        <v>246</v>
      </c>
      <c r="C317" s="48" t="s">
        <v>932</v>
      </c>
      <c r="D317" s="26" t="s">
        <v>833</v>
      </c>
      <c r="E317" s="26"/>
      <c r="F317" s="27" t="s">
        <v>247</v>
      </c>
      <c r="G317" s="27" t="s">
        <v>248</v>
      </c>
      <c r="H317" s="26"/>
      <c r="I317" s="26" t="s">
        <v>183</v>
      </c>
      <c r="J317" s="27" t="s">
        <v>249</v>
      </c>
    </row>
    <row r="318" spans="1:10" ht="31.5">
      <c r="A318" s="35">
        <v>6</v>
      </c>
      <c r="B318" s="87" t="s">
        <v>188</v>
      </c>
      <c r="C318" s="48" t="s">
        <v>250</v>
      </c>
      <c r="D318" s="26" t="s">
        <v>251</v>
      </c>
      <c r="E318" s="26" t="s">
        <v>252</v>
      </c>
      <c r="F318" s="27" t="s">
        <v>253</v>
      </c>
      <c r="G318" s="27" t="s">
        <v>254</v>
      </c>
      <c r="H318" s="26"/>
      <c r="I318" s="26" t="s">
        <v>183</v>
      </c>
      <c r="J318" s="27" t="s">
        <v>255</v>
      </c>
    </row>
    <row r="319" spans="1:10" ht="21">
      <c r="A319" s="35">
        <v>7</v>
      </c>
      <c r="B319" s="46" t="s">
        <v>256</v>
      </c>
      <c r="C319" s="47" t="s">
        <v>942</v>
      </c>
      <c r="D319" s="23" t="s">
        <v>251</v>
      </c>
      <c r="E319" s="23" t="s">
        <v>257</v>
      </c>
      <c r="F319" s="24" t="s">
        <v>258</v>
      </c>
      <c r="G319" s="24" t="s">
        <v>233</v>
      </c>
      <c r="H319" s="23"/>
      <c r="I319" s="23" t="s">
        <v>183</v>
      </c>
      <c r="J319" s="24" t="s">
        <v>259</v>
      </c>
    </row>
    <row r="320" spans="1:10" ht="21">
      <c r="A320" s="35">
        <v>8</v>
      </c>
      <c r="B320" s="46" t="s">
        <v>260</v>
      </c>
      <c r="C320" s="47" t="s">
        <v>947</v>
      </c>
      <c r="D320" s="23" t="s">
        <v>220</v>
      </c>
      <c r="E320" s="23" t="s">
        <v>261</v>
      </c>
      <c r="F320" s="24" t="s">
        <v>262</v>
      </c>
      <c r="G320" s="24" t="s">
        <v>263</v>
      </c>
      <c r="H320" s="23"/>
      <c r="I320" s="23" t="s">
        <v>183</v>
      </c>
      <c r="J320" s="24" t="s">
        <v>264</v>
      </c>
    </row>
    <row r="321" spans="1:10" ht="21">
      <c r="A321" s="35">
        <v>9</v>
      </c>
      <c r="B321" s="46" t="s">
        <v>265</v>
      </c>
      <c r="C321" s="47" t="s">
        <v>947</v>
      </c>
      <c r="D321" s="23" t="s">
        <v>251</v>
      </c>
      <c r="E321" s="23" t="s">
        <v>266</v>
      </c>
      <c r="F321" s="24" t="s">
        <v>267</v>
      </c>
      <c r="G321" s="24" t="s">
        <v>268</v>
      </c>
      <c r="H321" s="23"/>
      <c r="I321" s="23" t="s">
        <v>269</v>
      </c>
      <c r="J321" s="24" t="s">
        <v>270</v>
      </c>
    </row>
    <row r="322" spans="1:10" ht="21">
      <c r="A322" s="35">
        <v>10</v>
      </c>
      <c r="B322" s="87" t="s">
        <v>271</v>
      </c>
      <c r="C322" s="48" t="s">
        <v>942</v>
      </c>
      <c r="D322" s="26" t="s">
        <v>251</v>
      </c>
      <c r="E322" s="26" t="s">
        <v>272</v>
      </c>
      <c r="F322" s="27" t="s">
        <v>273</v>
      </c>
      <c r="G322" s="27" t="s">
        <v>274</v>
      </c>
      <c r="H322" s="26"/>
      <c r="I322" s="26"/>
      <c r="J322" s="27" t="s">
        <v>259</v>
      </c>
    </row>
    <row r="323" spans="1:10" ht="12.75">
      <c r="A323" s="35">
        <v>11</v>
      </c>
      <c r="B323" s="87" t="s">
        <v>275</v>
      </c>
      <c r="C323" s="48" t="s">
        <v>947</v>
      </c>
      <c r="D323" s="26" t="s">
        <v>251</v>
      </c>
      <c r="E323" s="26" t="s">
        <v>276</v>
      </c>
      <c r="F323" s="27"/>
      <c r="G323" s="27" t="s">
        <v>664</v>
      </c>
      <c r="H323" s="26"/>
      <c r="I323" s="26" t="s">
        <v>183</v>
      </c>
      <c r="J323" s="27" t="s">
        <v>277</v>
      </c>
    </row>
    <row r="324" spans="1:10" ht="12.75">
      <c r="A324" s="35">
        <v>12</v>
      </c>
      <c r="B324" s="87" t="s">
        <v>275</v>
      </c>
      <c r="C324" s="48" t="s">
        <v>947</v>
      </c>
      <c r="D324" s="26" t="s">
        <v>251</v>
      </c>
      <c r="E324" s="26" t="s">
        <v>278</v>
      </c>
      <c r="F324" s="27"/>
      <c r="G324" s="27" t="s">
        <v>664</v>
      </c>
      <c r="H324" s="26"/>
      <c r="I324" s="26" t="s">
        <v>183</v>
      </c>
      <c r="J324" s="27" t="s">
        <v>279</v>
      </c>
    </row>
    <row r="325" spans="1:10" ht="21">
      <c r="A325" s="35">
        <v>13</v>
      </c>
      <c r="B325" s="87" t="s">
        <v>194</v>
      </c>
      <c r="C325" s="48" t="s">
        <v>909</v>
      </c>
      <c r="D325" s="26" t="s">
        <v>251</v>
      </c>
      <c r="E325" s="26" t="s">
        <v>280</v>
      </c>
      <c r="F325" s="27" t="s">
        <v>281</v>
      </c>
      <c r="G325" s="27" t="s">
        <v>268</v>
      </c>
      <c r="H325" s="26" t="s">
        <v>282</v>
      </c>
      <c r="I325" s="26"/>
      <c r="J325" s="27" t="s">
        <v>283</v>
      </c>
    </row>
    <row r="326" spans="1:10" ht="21">
      <c r="A326" s="35">
        <v>14</v>
      </c>
      <c r="B326" s="87" t="s">
        <v>194</v>
      </c>
      <c r="C326" s="48" t="s">
        <v>932</v>
      </c>
      <c r="D326" s="26" t="s">
        <v>201</v>
      </c>
      <c r="E326" s="26" t="s">
        <v>284</v>
      </c>
      <c r="F326" s="27" t="s">
        <v>267</v>
      </c>
      <c r="G326" s="27" t="s">
        <v>233</v>
      </c>
      <c r="H326" s="26"/>
      <c r="I326" s="26"/>
      <c r="J326" s="27" t="s">
        <v>285</v>
      </c>
    </row>
    <row r="327" spans="1:10" ht="21">
      <c r="A327" s="35">
        <v>15</v>
      </c>
      <c r="B327" s="46" t="s">
        <v>286</v>
      </c>
      <c r="C327" s="47" t="s">
        <v>942</v>
      </c>
      <c r="D327" s="23" t="s">
        <v>251</v>
      </c>
      <c r="E327" s="23" t="s">
        <v>287</v>
      </c>
      <c r="F327" s="24" t="s">
        <v>288</v>
      </c>
      <c r="G327" s="24" t="s">
        <v>907</v>
      </c>
      <c r="H327" s="23"/>
      <c r="I327" s="23" t="s">
        <v>183</v>
      </c>
      <c r="J327" s="24" t="s">
        <v>289</v>
      </c>
    </row>
    <row r="328" spans="1:10" ht="21">
      <c r="A328" s="35">
        <v>16</v>
      </c>
      <c r="B328" s="46" t="s">
        <v>290</v>
      </c>
      <c r="C328" s="47" t="s">
        <v>942</v>
      </c>
      <c r="D328" s="23" t="s">
        <v>201</v>
      </c>
      <c r="E328" s="23" t="s">
        <v>291</v>
      </c>
      <c r="F328" s="24" t="s">
        <v>292</v>
      </c>
      <c r="G328" s="24" t="s">
        <v>664</v>
      </c>
      <c r="H328" s="23"/>
      <c r="I328" s="23" t="s">
        <v>183</v>
      </c>
      <c r="J328" s="24" t="s">
        <v>293</v>
      </c>
    </row>
    <row r="329" spans="1:10" ht="21">
      <c r="A329" s="35">
        <v>17</v>
      </c>
      <c r="B329" s="46" t="s">
        <v>290</v>
      </c>
      <c r="C329" s="47" t="s">
        <v>932</v>
      </c>
      <c r="D329" s="23" t="s">
        <v>201</v>
      </c>
      <c r="E329" s="23" t="s">
        <v>294</v>
      </c>
      <c r="F329" s="24" t="s">
        <v>292</v>
      </c>
      <c r="G329" s="24" t="s">
        <v>664</v>
      </c>
      <c r="H329" s="23"/>
      <c r="I329" s="23" t="s">
        <v>183</v>
      </c>
      <c r="J329" s="24" t="s">
        <v>295</v>
      </c>
    </row>
    <row r="330" spans="1:10" ht="21">
      <c r="A330" s="35">
        <v>18</v>
      </c>
      <c r="B330" s="46" t="s">
        <v>290</v>
      </c>
      <c r="C330" s="47" t="s">
        <v>932</v>
      </c>
      <c r="D330" s="23" t="s">
        <v>201</v>
      </c>
      <c r="E330" s="23" t="s">
        <v>296</v>
      </c>
      <c r="F330" s="24" t="s">
        <v>292</v>
      </c>
      <c r="G330" s="24" t="s">
        <v>664</v>
      </c>
      <c r="H330" s="23"/>
      <c r="I330" s="23" t="s">
        <v>183</v>
      </c>
      <c r="J330" s="24" t="s">
        <v>297</v>
      </c>
    </row>
    <row r="331" spans="1:10" ht="21">
      <c r="A331" s="35">
        <v>19</v>
      </c>
      <c r="B331" s="46" t="s">
        <v>290</v>
      </c>
      <c r="C331" s="47" t="s">
        <v>932</v>
      </c>
      <c r="D331" s="23" t="s">
        <v>207</v>
      </c>
      <c r="E331" s="23" t="s">
        <v>298</v>
      </c>
      <c r="F331" s="24" t="s">
        <v>292</v>
      </c>
      <c r="G331" s="24" t="s">
        <v>664</v>
      </c>
      <c r="H331" s="23"/>
      <c r="I331" s="23" t="s">
        <v>183</v>
      </c>
      <c r="J331" s="24" t="s">
        <v>299</v>
      </c>
    </row>
    <row r="332" spans="1:10" ht="21">
      <c r="A332" s="35">
        <v>20</v>
      </c>
      <c r="B332" s="87" t="s">
        <v>461</v>
      </c>
      <c r="C332" s="48" t="s">
        <v>462</v>
      </c>
      <c r="D332" s="26" t="s">
        <v>463</v>
      </c>
      <c r="E332" s="26" t="s">
        <v>464</v>
      </c>
      <c r="F332" s="27" t="s">
        <v>465</v>
      </c>
      <c r="G332" s="27" t="s">
        <v>664</v>
      </c>
      <c r="H332" s="26"/>
      <c r="I332" s="26" t="s">
        <v>183</v>
      </c>
      <c r="J332" s="27" t="s">
        <v>466</v>
      </c>
    </row>
    <row r="333" spans="1:10" ht="21">
      <c r="A333" s="35">
        <v>21</v>
      </c>
      <c r="B333" s="87" t="s">
        <v>461</v>
      </c>
      <c r="C333" s="48" t="s">
        <v>462</v>
      </c>
      <c r="D333" s="26" t="s">
        <v>463</v>
      </c>
      <c r="E333" s="26" t="s">
        <v>467</v>
      </c>
      <c r="F333" s="27" t="s">
        <v>465</v>
      </c>
      <c r="G333" s="27" t="s">
        <v>664</v>
      </c>
      <c r="H333" s="26"/>
      <c r="I333" s="26" t="s">
        <v>183</v>
      </c>
      <c r="J333" s="27" t="s">
        <v>468</v>
      </c>
    </row>
    <row r="334" spans="1:10" ht="21">
      <c r="A334" s="35">
        <v>22</v>
      </c>
      <c r="B334" s="46" t="s">
        <v>469</v>
      </c>
      <c r="C334" s="47" t="s">
        <v>462</v>
      </c>
      <c r="D334" s="23" t="s">
        <v>470</v>
      </c>
      <c r="E334" s="23" t="s">
        <v>471</v>
      </c>
      <c r="F334" s="24" t="s">
        <v>646</v>
      </c>
      <c r="G334" s="24" t="s">
        <v>472</v>
      </c>
      <c r="H334" s="23"/>
      <c r="I334" s="23" t="s">
        <v>183</v>
      </c>
      <c r="J334" s="24" t="s">
        <v>473</v>
      </c>
    </row>
    <row r="335" spans="1:10" ht="21">
      <c r="A335" s="35">
        <v>23</v>
      </c>
      <c r="B335" s="46" t="s">
        <v>474</v>
      </c>
      <c r="C335" s="47" t="s">
        <v>475</v>
      </c>
      <c r="D335" s="23" t="s">
        <v>201</v>
      </c>
      <c r="E335" s="23" t="s">
        <v>476</v>
      </c>
      <c r="F335" s="24" t="s">
        <v>646</v>
      </c>
      <c r="G335" s="24" t="s">
        <v>748</v>
      </c>
      <c r="H335" s="23"/>
      <c r="I335" s="23" t="s">
        <v>183</v>
      </c>
      <c r="J335" s="24" t="s">
        <v>477</v>
      </c>
    </row>
    <row r="336" spans="1:10" ht="21">
      <c r="A336" s="35">
        <v>24</v>
      </c>
      <c r="B336" s="46" t="s">
        <v>478</v>
      </c>
      <c r="C336" s="47" t="s">
        <v>462</v>
      </c>
      <c r="D336" s="23" t="s">
        <v>201</v>
      </c>
      <c r="E336" s="23" t="s">
        <v>479</v>
      </c>
      <c r="F336" s="24" t="s">
        <v>646</v>
      </c>
      <c r="G336" s="24" t="s">
        <v>480</v>
      </c>
      <c r="H336" s="23"/>
      <c r="I336" s="23" t="s">
        <v>183</v>
      </c>
      <c r="J336" s="24" t="s">
        <v>481</v>
      </c>
    </row>
    <row r="337" spans="1:10" ht="21">
      <c r="A337" s="35">
        <v>25</v>
      </c>
      <c r="B337" s="46" t="s">
        <v>482</v>
      </c>
      <c r="C337" s="47" t="s">
        <v>483</v>
      </c>
      <c r="D337" s="23" t="s">
        <v>201</v>
      </c>
      <c r="E337" s="23" t="s">
        <v>484</v>
      </c>
      <c r="F337" s="24" t="s">
        <v>646</v>
      </c>
      <c r="G337" s="24" t="s">
        <v>480</v>
      </c>
      <c r="H337" s="23"/>
      <c r="I337" s="23" t="s">
        <v>183</v>
      </c>
      <c r="J337" s="24" t="s">
        <v>485</v>
      </c>
    </row>
    <row r="338" spans="1:10" ht="21">
      <c r="A338" s="35">
        <v>26</v>
      </c>
      <c r="B338" s="46" t="s">
        <v>486</v>
      </c>
      <c r="C338" s="47" t="s">
        <v>462</v>
      </c>
      <c r="D338" s="23" t="s">
        <v>470</v>
      </c>
      <c r="E338" s="23" t="s">
        <v>487</v>
      </c>
      <c r="F338" s="24" t="s">
        <v>488</v>
      </c>
      <c r="G338" s="24" t="s">
        <v>664</v>
      </c>
      <c r="H338" s="23"/>
      <c r="I338" s="23" t="s">
        <v>183</v>
      </c>
      <c r="J338" s="24" t="s">
        <v>489</v>
      </c>
    </row>
    <row r="339" spans="1:10" ht="21">
      <c r="A339" s="35">
        <v>27</v>
      </c>
      <c r="B339" s="87" t="s">
        <v>490</v>
      </c>
      <c r="C339" s="48" t="s">
        <v>475</v>
      </c>
      <c r="D339" s="26" t="s">
        <v>491</v>
      </c>
      <c r="E339" s="26" t="s">
        <v>492</v>
      </c>
      <c r="F339" s="27" t="s">
        <v>822</v>
      </c>
      <c r="G339" s="27" t="s">
        <v>493</v>
      </c>
      <c r="H339" s="26"/>
      <c r="I339" s="26"/>
      <c r="J339" s="27" t="s">
        <v>494</v>
      </c>
    </row>
    <row r="340" spans="1:10" ht="21">
      <c r="A340" s="35">
        <v>28</v>
      </c>
      <c r="B340" s="87" t="s">
        <v>490</v>
      </c>
      <c r="C340" s="48" t="s">
        <v>462</v>
      </c>
      <c r="D340" s="26" t="s">
        <v>220</v>
      </c>
      <c r="E340" s="26" t="s">
        <v>495</v>
      </c>
      <c r="F340" s="27" t="s">
        <v>822</v>
      </c>
      <c r="G340" s="27" t="s">
        <v>274</v>
      </c>
      <c r="H340" s="26"/>
      <c r="I340" s="26" t="s">
        <v>496</v>
      </c>
      <c r="J340" s="27" t="s">
        <v>497</v>
      </c>
    </row>
    <row r="341" spans="1:10" ht="12.75">
      <c r="A341" s="35">
        <v>29</v>
      </c>
      <c r="B341" s="87" t="s">
        <v>498</v>
      </c>
      <c r="C341" s="48" t="s">
        <v>250</v>
      </c>
      <c r="D341" s="26" t="s">
        <v>491</v>
      </c>
      <c r="E341" s="26" t="s">
        <v>499</v>
      </c>
      <c r="F341" s="27" t="s">
        <v>500</v>
      </c>
      <c r="G341" s="27" t="s">
        <v>907</v>
      </c>
      <c r="H341" s="26"/>
      <c r="I341" s="26" t="s">
        <v>183</v>
      </c>
      <c r="J341" s="27" t="s">
        <v>501</v>
      </c>
    </row>
    <row r="342" ht="12.75">
      <c r="A342" s="8"/>
    </row>
    <row r="343" ht="12.75">
      <c r="A343" s="8"/>
    </row>
    <row r="344" ht="12.75">
      <c r="A344" s="8"/>
    </row>
  </sheetData>
  <mergeCells count="124">
    <mergeCell ref="A162:D162"/>
    <mergeCell ref="A1:B1"/>
    <mergeCell ref="D1:K1"/>
    <mergeCell ref="D2:I2"/>
    <mergeCell ref="D3:H3"/>
    <mergeCell ref="D4:H4"/>
    <mergeCell ref="A35:B35"/>
    <mergeCell ref="A36:C36"/>
    <mergeCell ref="A95:B95"/>
    <mergeCell ref="A96:C96"/>
    <mergeCell ref="A158:D158"/>
    <mergeCell ref="A159:D159"/>
    <mergeCell ref="A154:B154"/>
    <mergeCell ref="A155:C155"/>
    <mergeCell ref="A160:D160"/>
    <mergeCell ref="A161:D161"/>
    <mergeCell ref="A239:A241"/>
    <mergeCell ref="A265:A267"/>
    <mergeCell ref="B265:B267"/>
    <mergeCell ref="D265:D267"/>
    <mergeCell ref="B239:B241"/>
    <mergeCell ref="C239:C241"/>
    <mergeCell ref="D239:D241"/>
    <mergeCell ref="B232:B234"/>
    <mergeCell ref="A283:A285"/>
    <mergeCell ref="A302:A304"/>
    <mergeCell ref="A215:A217"/>
    <mergeCell ref="A224:A226"/>
    <mergeCell ref="A228:A230"/>
    <mergeCell ref="A232:A234"/>
    <mergeCell ref="G283:G285"/>
    <mergeCell ref="G265:G267"/>
    <mergeCell ref="I265:I267"/>
    <mergeCell ref="I154:J154"/>
    <mergeCell ref="I155:K155"/>
    <mergeCell ref="J215:J217"/>
    <mergeCell ref="J232:J234"/>
    <mergeCell ref="G228:G230"/>
    <mergeCell ref="I228:I230"/>
    <mergeCell ref="J228:J230"/>
    <mergeCell ref="I302:I304"/>
    <mergeCell ref="J302:J304"/>
    <mergeCell ref="B302:B304"/>
    <mergeCell ref="C302:C304"/>
    <mergeCell ref="D302:D304"/>
    <mergeCell ref="E302:E304"/>
    <mergeCell ref="F302:F304"/>
    <mergeCell ref="G302:G304"/>
    <mergeCell ref="J239:J241"/>
    <mergeCell ref="I283:I285"/>
    <mergeCell ref="J283:J285"/>
    <mergeCell ref="B283:B285"/>
    <mergeCell ref="C283:C285"/>
    <mergeCell ref="D283:D285"/>
    <mergeCell ref="E283:E285"/>
    <mergeCell ref="E265:E267"/>
    <mergeCell ref="F265:F267"/>
    <mergeCell ref="F283:F285"/>
    <mergeCell ref="E239:E241"/>
    <mergeCell ref="F232:F234"/>
    <mergeCell ref="G232:G234"/>
    <mergeCell ref="I232:I234"/>
    <mergeCell ref="F239:F241"/>
    <mergeCell ref="G239:G241"/>
    <mergeCell ref="I239:I241"/>
    <mergeCell ref="C232:C234"/>
    <mergeCell ref="D232:D234"/>
    <mergeCell ref="E232:E234"/>
    <mergeCell ref="F228:F230"/>
    <mergeCell ref="B228:B230"/>
    <mergeCell ref="C228:C230"/>
    <mergeCell ref="D228:D230"/>
    <mergeCell ref="E228:E230"/>
    <mergeCell ref="B224:B226"/>
    <mergeCell ref="C224:C226"/>
    <mergeCell ref="D224:D226"/>
    <mergeCell ref="E224:E226"/>
    <mergeCell ref="F224:F226"/>
    <mergeCell ref="G224:G226"/>
    <mergeCell ref="I224:I226"/>
    <mergeCell ref="J224:J226"/>
    <mergeCell ref="F211:F213"/>
    <mergeCell ref="G211:G213"/>
    <mergeCell ref="J211:J213"/>
    <mergeCell ref="B215:B217"/>
    <mergeCell ref="C215:C217"/>
    <mergeCell ref="D215:D217"/>
    <mergeCell ref="E215:E217"/>
    <mergeCell ref="F215:F217"/>
    <mergeCell ref="G215:G217"/>
    <mergeCell ref="I215:I217"/>
    <mergeCell ref="B211:B213"/>
    <mergeCell ref="C211:C213"/>
    <mergeCell ref="D211:D213"/>
    <mergeCell ref="E211:E213"/>
    <mergeCell ref="A6:B6"/>
    <mergeCell ref="J149:J150"/>
    <mergeCell ref="K149:K150"/>
    <mergeCell ref="L149:L150"/>
    <mergeCell ref="A149:A150"/>
    <mergeCell ref="D149:D150"/>
    <mergeCell ref="E149:E150"/>
    <mergeCell ref="F149:F150"/>
    <mergeCell ref="G149:G150"/>
    <mergeCell ref="H149:H150"/>
    <mergeCell ref="M149:M150"/>
    <mergeCell ref="J42:J43"/>
    <mergeCell ref="K42:K43"/>
    <mergeCell ref="L42:L43"/>
    <mergeCell ref="I95:J95"/>
    <mergeCell ref="I96:K96"/>
    <mergeCell ref="I149:I150"/>
    <mergeCell ref="B8:C8"/>
    <mergeCell ref="D8:G8"/>
    <mergeCell ref="H8:L8"/>
    <mergeCell ref="G42:G43"/>
    <mergeCell ref="H42:H43"/>
    <mergeCell ref="I42:I43"/>
    <mergeCell ref="I35:J35"/>
    <mergeCell ref="I36:K36"/>
    <mergeCell ref="A42:A43"/>
    <mergeCell ref="D42:D43"/>
    <mergeCell ref="E42:E43"/>
    <mergeCell ref="F42:F43"/>
  </mergeCells>
  <hyperlinks>
    <hyperlink ref="D4" r:id="rId1" display="http://www.luftwaffe.no./"/>
    <hyperlink ref="D3:H3" r:id="rId2" display="1. Таблицы Майкла Хольма на http://www.ww2.dk/"/>
    <hyperlink ref="D4:H4" r:id="rId3" display="2. Таблицы на сайте: http://www.luftwaffe.no./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8"/>
  <sheetViews>
    <sheetView workbookViewId="0" topLeftCell="A79">
      <selection activeCell="A1" sqref="A1:B1"/>
    </sheetView>
  </sheetViews>
  <sheetFormatPr defaultColWidth="9.140625" defaultRowHeight="12.75"/>
  <cols>
    <col min="3" max="3" width="12.421875" style="0" customWidth="1"/>
    <col min="4" max="4" width="10.7109375" style="0" customWidth="1"/>
    <col min="5" max="5" width="14.140625" style="0" customWidth="1"/>
    <col min="6" max="6" width="11.8515625" style="0" customWidth="1"/>
    <col min="7" max="7" width="11.00390625" style="0" customWidth="1"/>
    <col min="8" max="9" width="11.57421875" style="0" customWidth="1"/>
    <col min="10" max="11" width="11.8515625" style="0" customWidth="1"/>
    <col min="12" max="13" width="12.28125" style="0" customWidth="1"/>
  </cols>
  <sheetData>
    <row r="1" spans="1:11" ht="12.75">
      <c r="A1" s="157" t="s">
        <v>436</v>
      </c>
      <c r="B1" s="157"/>
      <c r="C1" s="107"/>
      <c r="D1" s="156" t="s">
        <v>442</v>
      </c>
      <c r="E1" s="156"/>
      <c r="F1" s="156"/>
      <c r="G1" s="156"/>
      <c r="H1" s="156"/>
      <c r="I1" s="156"/>
      <c r="J1" s="156"/>
      <c r="K1" s="156"/>
    </row>
    <row r="2" spans="1:11" ht="12.75">
      <c r="A2" s="107"/>
      <c r="B2" s="107"/>
      <c r="C2" s="107"/>
      <c r="D2" s="156" t="s">
        <v>438</v>
      </c>
      <c r="E2" s="156"/>
      <c r="F2" s="156"/>
      <c r="G2" s="156"/>
      <c r="H2" s="156"/>
      <c r="I2" s="156"/>
      <c r="J2" s="107"/>
      <c r="K2" s="107"/>
    </row>
    <row r="3" spans="4:8" ht="12.75">
      <c r="D3" s="117" t="s">
        <v>439</v>
      </c>
      <c r="E3" s="117"/>
      <c r="F3" s="117"/>
      <c r="G3" s="117"/>
      <c r="H3" s="117"/>
    </row>
    <row r="4" spans="4:8" ht="12.75">
      <c r="D4" s="117" t="s">
        <v>440</v>
      </c>
      <c r="E4" s="117"/>
      <c r="F4" s="117"/>
      <c r="G4" s="117"/>
      <c r="H4" s="117"/>
    </row>
    <row r="6" spans="1:2" ht="23.25">
      <c r="A6" s="118" t="s">
        <v>619</v>
      </c>
      <c r="B6" s="118"/>
    </row>
    <row r="7" ht="12.75">
      <c r="A7" s="1"/>
    </row>
    <row r="8" spans="1:13" ht="38.25">
      <c r="A8" s="37"/>
      <c r="B8" s="180" t="s">
        <v>577</v>
      </c>
      <c r="C8" s="181"/>
      <c r="D8" s="165" t="s">
        <v>578</v>
      </c>
      <c r="E8" s="167"/>
      <c r="F8" s="167"/>
      <c r="G8" s="166"/>
      <c r="H8" s="165" t="s">
        <v>579</v>
      </c>
      <c r="I8" s="167"/>
      <c r="J8" s="167"/>
      <c r="K8" s="167"/>
      <c r="L8" s="166"/>
      <c r="M8" s="37" t="s">
        <v>580</v>
      </c>
    </row>
    <row r="9" spans="1:13" ht="38.25">
      <c r="A9" s="37" t="s">
        <v>581</v>
      </c>
      <c r="B9" s="37" t="s">
        <v>582</v>
      </c>
      <c r="C9" s="37" t="s">
        <v>583</v>
      </c>
      <c r="D9" s="37" t="s">
        <v>584</v>
      </c>
      <c r="E9" s="37" t="s">
        <v>585</v>
      </c>
      <c r="F9" s="37" t="s">
        <v>586</v>
      </c>
      <c r="G9" s="37" t="s">
        <v>587</v>
      </c>
      <c r="H9" s="37" t="s">
        <v>584</v>
      </c>
      <c r="I9" s="43" t="s">
        <v>447</v>
      </c>
      <c r="J9" s="43" t="s">
        <v>448</v>
      </c>
      <c r="K9" s="43" t="s">
        <v>449</v>
      </c>
      <c r="L9" s="37" t="s">
        <v>588</v>
      </c>
      <c r="M9" s="37" t="s">
        <v>582</v>
      </c>
    </row>
    <row r="10" spans="1:13" ht="14.25" customHeight="1">
      <c r="A10" s="49">
        <v>15401</v>
      </c>
      <c r="B10" s="5">
        <v>14</v>
      </c>
      <c r="C10" s="50" t="s">
        <v>620</v>
      </c>
      <c r="D10" s="5">
        <v>1</v>
      </c>
      <c r="E10" s="5" t="s">
        <v>590</v>
      </c>
      <c r="F10" s="5">
        <v>1</v>
      </c>
      <c r="G10" s="5" t="s">
        <v>590</v>
      </c>
      <c r="H10" s="5">
        <v>3</v>
      </c>
      <c r="I10" s="6">
        <v>3</v>
      </c>
      <c r="J10" s="6" t="s">
        <v>590</v>
      </c>
      <c r="K10" s="6" t="s">
        <v>590</v>
      </c>
      <c r="L10" s="5" t="s">
        <v>590</v>
      </c>
      <c r="M10" s="5">
        <v>12</v>
      </c>
    </row>
    <row r="11" spans="1:13" ht="14.25" customHeight="1">
      <c r="A11" s="49">
        <v>15432</v>
      </c>
      <c r="B11" s="5">
        <v>12</v>
      </c>
      <c r="C11" s="50" t="s">
        <v>620</v>
      </c>
      <c r="D11" s="5" t="s">
        <v>590</v>
      </c>
      <c r="E11" s="5" t="s">
        <v>590</v>
      </c>
      <c r="F11" s="5" t="s">
        <v>590</v>
      </c>
      <c r="G11" s="5" t="s">
        <v>590</v>
      </c>
      <c r="H11" s="5">
        <v>5</v>
      </c>
      <c r="I11" s="6">
        <v>3</v>
      </c>
      <c r="J11" s="6">
        <v>2</v>
      </c>
      <c r="K11" s="6" t="s">
        <v>590</v>
      </c>
      <c r="L11" s="5" t="s">
        <v>590</v>
      </c>
      <c r="M11" s="5">
        <v>7</v>
      </c>
    </row>
    <row r="12" spans="1:13" ht="14.25" customHeight="1">
      <c r="A12" s="49">
        <v>15462</v>
      </c>
      <c r="B12" s="5">
        <v>7</v>
      </c>
      <c r="C12" s="50" t="s">
        <v>621</v>
      </c>
      <c r="D12" s="5" t="s">
        <v>590</v>
      </c>
      <c r="E12" s="5" t="s">
        <v>590</v>
      </c>
      <c r="F12" s="5" t="s">
        <v>590</v>
      </c>
      <c r="G12" s="5" t="s">
        <v>590</v>
      </c>
      <c r="H12" s="5">
        <v>1</v>
      </c>
      <c r="I12" s="6" t="s">
        <v>590</v>
      </c>
      <c r="J12" s="6" t="s">
        <v>590</v>
      </c>
      <c r="K12" s="6">
        <v>1</v>
      </c>
      <c r="L12" s="5" t="s">
        <v>590</v>
      </c>
      <c r="M12" s="5">
        <v>6</v>
      </c>
    </row>
    <row r="13" spans="1:13" ht="14.25" customHeight="1">
      <c r="A13" s="50"/>
      <c r="B13" s="5">
        <v>0</v>
      </c>
      <c r="C13" s="50" t="s">
        <v>622</v>
      </c>
      <c r="D13" s="5">
        <v>8</v>
      </c>
      <c r="E13" s="5">
        <v>8</v>
      </c>
      <c r="F13" s="5" t="s">
        <v>590</v>
      </c>
      <c r="G13" s="5" t="s">
        <v>590</v>
      </c>
      <c r="H13" s="5">
        <v>1</v>
      </c>
      <c r="I13" s="6" t="s">
        <v>590</v>
      </c>
      <c r="J13" s="6">
        <v>1</v>
      </c>
      <c r="K13" s="6" t="s">
        <v>590</v>
      </c>
      <c r="L13" s="5" t="s">
        <v>590</v>
      </c>
      <c r="M13" s="5">
        <v>7</v>
      </c>
    </row>
    <row r="14" spans="1:13" ht="14.25" customHeight="1">
      <c r="A14" s="49">
        <v>15493</v>
      </c>
      <c r="B14" s="5">
        <v>6</v>
      </c>
      <c r="C14" s="50" t="s">
        <v>621</v>
      </c>
      <c r="D14" s="5" t="s">
        <v>590</v>
      </c>
      <c r="E14" s="5" t="s">
        <v>590</v>
      </c>
      <c r="F14" s="5" t="s">
        <v>590</v>
      </c>
      <c r="G14" s="5" t="s">
        <v>590</v>
      </c>
      <c r="H14" s="5">
        <v>2</v>
      </c>
      <c r="I14" s="6">
        <v>1</v>
      </c>
      <c r="J14" s="6">
        <v>1</v>
      </c>
      <c r="K14" s="6" t="s">
        <v>590</v>
      </c>
      <c r="L14" s="5" t="s">
        <v>590</v>
      </c>
      <c r="M14" s="5">
        <v>4</v>
      </c>
    </row>
    <row r="15" spans="1:13" ht="14.25" customHeight="1">
      <c r="A15" s="50"/>
      <c r="B15" s="5">
        <v>7</v>
      </c>
      <c r="C15" s="50" t="s">
        <v>622</v>
      </c>
      <c r="D15" s="5">
        <v>6</v>
      </c>
      <c r="E15" s="5">
        <v>6</v>
      </c>
      <c r="F15" s="5" t="s">
        <v>590</v>
      </c>
      <c r="G15" s="5" t="s">
        <v>590</v>
      </c>
      <c r="H15" s="5">
        <v>3</v>
      </c>
      <c r="I15" s="6">
        <v>2</v>
      </c>
      <c r="J15" s="6">
        <v>1</v>
      </c>
      <c r="K15" s="6" t="s">
        <v>590</v>
      </c>
      <c r="L15" s="5" t="s">
        <v>590</v>
      </c>
      <c r="M15" s="5">
        <v>10</v>
      </c>
    </row>
    <row r="16" spans="1:13" ht="14.25" customHeight="1">
      <c r="A16" s="49">
        <v>15523</v>
      </c>
      <c r="B16" s="5">
        <v>4</v>
      </c>
      <c r="C16" s="50" t="s">
        <v>623</v>
      </c>
      <c r="D16" s="5">
        <v>2</v>
      </c>
      <c r="E16" s="5">
        <v>2</v>
      </c>
      <c r="F16" s="5" t="s">
        <v>590</v>
      </c>
      <c r="G16" s="5" t="s">
        <v>590</v>
      </c>
      <c r="H16" s="5" t="s">
        <v>590</v>
      </c>
      <c r="I16" s="6" t="s">
        <v>590</v>
      </c>
      <c r="J16" s="6" t="s">
        <v>590</v>
      </c>
      <c r="K16" s="6" t="s">
        <v>590</v>
      </c>
      <c r="L16" s="5" t="s">
        <v>590</v>
      </c>
      <c r="M16" s="5">
        <v>6</v>
      </c>
    </row>
    <row r="17" spans="1:13" ht="14.25" customHeight="1">
      <c r="A17" s="50"/>
      <c r="B17" s="5">
        <v>10</v>
      </c>
      <c r="C17" s="50" t="s">
        <v>622</v>
      </c>
      <c r="D17" s="5">
        <v>1</v>
      </c>
      <c r="E17" s="5" t="s">
        <v>590</v>
      </c>
      <c r="F17" s="5">
        <v>1</v>
      </c>
      <c r="G17" s="5" t="s">
        <v>590</v>
      </c>
      <c r="H17" s="5">
        <v>2</v>
      </c>
      <c r="I17" s="6">
        <v>1</v>
      </c>
      <c r="J17" s="6">
        <v>1</v>
      </c>
      <c r="K17" s="6" t="s">
        <v>590</v>
      </c>
      <c r="L17" s="5" t="s">
        <v>590</v>
      </c>
      <c r="M17" s="5">
        <v>9</v>
      </c>
    </row>
    <row r="18" spans="1:13" ht="14.25" customHeight="1">
      <c r="A18" s="49">
        <v>15554</v>
      </c>
      <c r="B18" s="5">
        <v>15</v>
      </c>
      <c r="C18" s="50" t="s">
        <v>624</v>
      </c>
      <c r="D18" s="5">
        <v>6</v>
      </c>
      <c r="E18" s="5">
        <v>5</v>
      </c>
      <c r="F18" s="5" t="s">
        <v>590</v>
      </c>
      <c r="G18" s="5">
        <v>1</v>
      </c>
      <c r="H18" s="5">
        <v>6</v>
      </c>
      <c r="I18" s="6">
        <v>2</v>
      </c>
      <c r="J18" s="6">
        <v>3</v>
      </c>
      <c r="K18" s="6">
        <v>1</v>
      </c>
      <c r="L18" s="5" t="s">
        <v>590</v>
      </c>
      <c r="M18" s="5">
        <v>15</v>
      </c>
    </row>
    <row r="19" spans="1:13" ht="14.25" customHeight="1">
      <c r="A19" s="49">
        <v>15585</v>
      </c>
      <c r="B19" s="5">
        <v>13</v>
      </c>
      <c r="C19" s="50" t="s">
        <v>622</v>
      </c>
      <c r="D19" s="5">
        <v>4</v>
      </c>
      <c r="E19" s="5">
        <v>4</v>
      </c>
      <c r="F19" s="5" t="s">
        <v>590</v>
      </c>
      <c r="G19" s="5" t="s">
        <v>590</v>
      </c>
      <c r="H19" s="5">
        <v>4</v>
      </c>
      <c r="I19" s="6" t="s">
        <v>590</v>
      </c>
      <c r="J19" s="6">
        <v>4</v>
      </c>
      <c r="K19" s="6" t="s">
        <v>590</v>
      </c>
      <c r="L19" s="5" t="s">
        <v>590</v>
      </c>
      <c r="M19" s="5">
        <v>13</v>
      </c>
    </row>
    <row r="20" spans="1:13" ht="14.25" customHeight="1">
      <c r="A20" s="50"/>
      <c r="B20" s="5">
        <v>1</v>
      </c>
      <c r="C20" s="50" t="s">
        <v>625</v>
      </c>
      <c r="D20" s="5" t="s">
        <v>590</v>
      </c>
      <c r="E20" s="5" t="s">
        <v>590</v>
      </c>
      <c r="F20" s="5" t="s">
        <v>590</v>
      </c>
      <c r="G20" s="5" t="s">
        <v>590</v>
      </c>
      <c r="H20" s="5">
        <v>1</v>
      </c>
      <c r="I20" s="6" t="s">
        <v>590</v>
      </c>
      <c r="J20" s="6">
        <v>1</v>
      </c>
      <c r="K20" s="6" t="s">
        <v>590</v>
      </c>
      <c r="L20" s="5" t="s">
        <v>590</v>
      </c>
      <c r="M20" s="5">
        <v>0</v>
      </c>
    </row>
    <row r="21" spans="1:13" ht="14.25" customHeight="1">
      <c r="A21" s="50"/>
      <c r="B21" s="5">
        <v>1</v>
      </c>
      <c r="C21" s="50" t="s">
        <v>626</v>
      </c>
      <c r="D21" s="5" t="s">
        <v>590</v>
      </c>
      <c r="E21" s="5" t="s">
        <v>590</v>
      </c>
      <c r="F21" s="5" t="s">
        <v>590</v>
      </c>
      <c r="G21" s="5" t="s">
        <v>590</v>
      </c>
      <c r="H21" s="5">
        <v>1</v>
      </c>
      <c r="I21" s="6" t="s">
        <v>590</v>
      </c>
      <c r="J21" s="6" t="s">
        <v>590</v>
      </c>
      <c r="K21" s="6">
        <v>1</v>
      </c>
      <c r="L21" s="5" t="s">
        <v>590</v>
      </c>
      <c r="M21" s="5">
        <v>0</v>
      </c>
    </row>
    <row r="22" spans="1:13" ht="14.25" customHeight="1">
      <c r="A22" s="49">
        <v>15615</v>
      </c>
      <c r="B22" s="5">
        <v>13</v>
      </c>
      <c r="C22" s="50" t="s">
        <v>622</v>
      </c>
      <c r="D22" s="5">
        <v>3</v>
      </c>
      <c r="E22" s="5">
        <v>3</v>
      </c>
      <c r="F22" s="5" t="s">
        <v>590</v>
      </c>
      <c r="G22" s="5" t="s">
        <v>590</v>
      </c>
      <c r="H22" s="5">
        <v>3</v>
      </c>
      <c r="I22" s="6" t="s">
        <v>590</v>
      </c>
      <c r="J22" s="6">
        <v>3</v>
      </c>
      <c r="K22" s="6" t="s">
        <v>590</v>
      </c>
      <c r="L22" s="5" t="s">
        <v>590</v>
      </c>
      <c r="M22" s="5">
        <v>13</v>
      </c>
    </row>
    <row r="23" spans="1:13" ht="14.25" customHeight="1">
      <c r="A23" s="49">
        <v>15646</v>
      </c>
      <c r="B23" s="5">
        <v>13</v>
      </c>
      <c r="C23" s="50" t="s">
        <v>622</v>
      </c>
      <c r="D23" s="5">
        <v>2</v>
      </c>
      <c r="E23" s="5">
        <v>2</v>
      </c>
      <c r="F23" s="5" t="s">
        <v>590</v>
      </c>
      <c r="G23" s="5" t="s">
        <v>590</v>
      </c>
      <c r="H23" s="5">
        <v>2</v>
      </c>
      <c r="I23" s="6" t="s">
        <v>590</v>
      </c>
      <c r="J23" s="6">
        <v>2</v>
      </c>
      <c r="K23" s="6" t="s">
        <v>590</v>
      </c>
      <c r="L23" s="5" t="s">
        <v>590</v>
      </c>
      <c r="M23" s="5">
        <v>13</v>
      </c>
    </row>
    <row r="24" spans="1:13" ht="14.25" customHeight="1">
      <c r="A24" s="49">
        <v>15676</v>
      </c>
      <c r="B24" s="5">
        <v>13</v>
      </c>
      <c r="C24" s="50" t="s">
        <v>622</v>
      </c>
      <c r="D24" s="5">
        <v>1</v>
      </c>
      <c r="E24" s="5">
        <v>1</v>
      </c>
      <c r="F24" s="5" t="s">
        <v>590</v>
      </c>
      <c r="G24" s="5" t="s">
        <v>590</v>
      </c>
      <c r="H24" s="5" t="s">
        <v>590</v>
      </c>
      <c r="I24" s="6" t="s">
        <v>590</v>
      </c>
      <c r="J24" s="6" t="s">
        <v>590</v>
      </c>
      <c r="K24" s="6" t="s">
        <v>590</v>
      </c>
      <c r="L24" s="5" t="s">
        <v>590</v>
      </c>
      <c r="M24" s="5">
        <v>14</v>
      </c>
    </row>
    <row r="25" spans="1:13" ht="14.25" customHeight="1">
      <c r="A25" s="49"/>
      <c r="B25" s="5"/>
      <c r="C25" s="50"/>
      <c r="D25" s="5"/>
      <c r="E25" s="5"/>
      <c r="F25" s="5"/>
      <c r="G25" s="5"/>
      <c r="H25" s="5"/>
      <c r="I25" s="5">
        <f>SUM(I10:I24)</f>
        <v>12</v>
      </c>
      <c r="J25" s="5">
        <f>SUM(J10:J24)</f>
        <v>19</v>
      </c>
      <c r="K25" s="5">
        <f>SUM(K10:K24)</f>
        <v>3</v>
      </c>
      <c r="L25" s="5"/>
      <c r="M25" s="5"/>
    </row>
    <row r="26" spans="1:13" ht="14.25" customHeight="1">
      <c r="A26" s="125" t="s">
        <v>450</v>
      </c>
      <c r="B26" s="115"/>
      <c r="C26" s="44" t="s">
        <v>449</v>
      </c>
      <c r="D26" s="5"/>
      <c r="E26" s="5"/>
      <c r="F26" s="5"/>
      <c r="G26" s="5"/>
      <c r="H26" s="5"/>
      <c r="I26" s="125">
        <f>SUM(I25:J25)</f>
        <v>31</v>
      </c>
      <c r="J26" s="115"/>
      <c r="K26" s="44">
        <v>3</v>
      </c>
      <c r="L26" s="5"/>
      <c r="M26" s="5"/>
    </row>
    <row r="27" spans="1:13" ht="14.25" customHeight="1">
      <c r="A27" s="143" t="s">
        <v>567</v>
      </c>
      <c r="B27" s="144"/>
      <c r="C27" s="124"/>
      <c r="D27" s="5"/>
      <c r="E27" s="5"/>
      <c r="F27" s="5"/>
      <c r="G27" s="5"/>
      <c r="H27" s="5"/>
      <c r="I27" s="143">
        <v>34</v>
      </c>
      <c r="J27" s="144"/>
      <c r="K27" s="124"/>
      <c r="L27" s="5"/>
      <c r="M27" s="5"/>
    </row>
    <row r="28" spans="1:13" ht="14.25" customHeight="1">
      <c r="A28" s="49"/>
      <c r="B28" s="5"/>
      <c r="C28" s="50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4.25" customHeight="1">
      <c r="A29" s="49">
        <v>15707</v>
      </c>
      <c r="B29" s="5">
        <v>14</v>
      </c>
      <c r="C29" s="50" t="s">
        <v>622</v>
      </c>
      <c r="D29" s="5">
        <v>2</v>
      </c>
      <c r="E29" s="5">
        <v>1</v>
      </c>
      <c r="F29" s="5">
        <v>1</v>
      </c>
      <c r="G29" s="5" t="s">
        <v>590</v>
      </c>
      <c r="H29" s="5">
        <v>8</v>
      </c>
      <c r="I29" s="6">
        <v>1</v>
      </c>
      <c r="J29" s="6">
        <v>7</v>
      </c>
      <c r="K29" s="6" t="s">
        <v>590</v>
      </c>
      <c r="L29" s="5" t="s">
        <v>590</v>
      </c>
      <c r="M29" s="5">
        <v>8</v>
      </c>
    </row>
    <row r="30" spans="1:13" ht="14.25" customHeight="1">
      <c r="A30" s="49">
        <v>15738</v>
      </c>
      <c r="B30" s="5">
        <v>8</v>
      </c>
      <c r="C30" s="50" t="s">
        <v>622</v>
      </c>
      <c r="D30" s="5">
        <v>2</v>
      </c>
      <c r="E30" s="5">
        <v>1</v>
      </c>
      <c r="F30" s="5">
        <v>1</v>
      </c>
      <c r="G30" s="5" t="s">
        <v>590</v>
      </c>
      <c r="H30" s="5">
        <v>4</v>
      </c>
      <c r="I30" s="6">
        <v>2</v>
      </c>
      <c r="J30" s="6">
        <v>2</v>
      </c>
      <c r="K30" s="6" t="s">
        <v>590</v>
      </c>
      <c r="L30" s="5" t="s">
        <v>590</v>
      </c>
      <c r="M30" s="5">
        <v>6</v>
      </c>
    </row>
    <row r="31" spans="1:13" ht="14.25" customHeight="1">
      <c r="A31" s="50"/>
      <c r="B31" s="5">
        <v>0</v>
      </c>
      <c r="C31" s="50" t="s">
        <v>627</v>
      </c>
      <c r="D31" s="5">
        <v>3</v>
      </c>
      <c r="E31" s="5">
        <v>3</v>
      </c>
      <c r="F31" s="5" t="s">
        <v>590</v>
      </c>
      <c r="G31" s="5" t="s">
        <v>590</v>
      </c>
      <c r="H31" s="5" t="s">
        <v>590</v>
      </c>
      <c r="I31" s="6" t="s">
        <v>590</v>
      </c>
      <c r="J31" s="6" t="s">
        <v>590</v>
      </c>
      <c r="K31" s="6" t="s">
        <v>590</v>
      </c>
      <c r="L31" s="5" t="s">
        <v>590</v>
      </c>
      <c r="M31" s="5">
        <v>3</v>
      </c>
    </row>
    <row r="32" spans="1:13" ht="14.25" customHeight="1">
      <c r="A32" s="49">
        <v>15766</v>
      </c>
      <c r="B32" s="5">
        <v>6</v>
      </c>
      <c r="C32" s="50" t="s">
        <v>622</v>
      </c>
      <c r="D32" s="5">
        <v>2</v>
      </c>
      <c r="E32" s="5" t="s">
        <v>590</v>
      </c>
      <c r="F32" s="5">
        <v>2</v>
      </c>
      <c r="G32" s="5" t="s">
        <v>590</v>
      </c>
      <c r="H32" s="5">
        <v>2</v>
      </c>
      <c r="I32" s="6" t="s">
        <v>590</v>
      </c>
      <c r="J32" s="6">
        <v>1</v>
      </c>
      <c r="K32" s="6">
        <v>1</v>
      </c>
      <c r="L32" s="5" t="s">
        <v>590</v>
      </c>
      <c r="M32" s="5">
        <v>6</v>
      </c>
    </row>
    <row r="33" spans="1:13" ht="14.25" customHeight="1">
      <c r="A33" s="50"/>
      <c r="B33" s="5">
        <v>3</v>
      </c>
      <c r="C33" s="50" t="s">
        <v>627</v>
      </c>
      <c r="D33" s="5">
        <v>1</v>
      </c>
      <c r="E33" s="5">
        <v>1</v>
      </c>
      <c r="F33" s="5" t="s">
        <v>590</v>
      </c>
      <c r="G33" s="5" t="s">
        <v>590</v>
      </c>
      <c r="H33" s="5" t="s">
        <v>590</v>
      </c>
      <c r="I33" s="6" t="s">
        <v>590</v>
      </c>
      <c r="J33" s="6" t="s">
        <v>590</v>
      </c>
      <c r="K33" s="6" t="s">
        <v>590</v>
      </c>
      <c r="L33" s="5" t="s">
        <v>590</v>
      </c>
      <c r="M33" s="5">
        <v>4</v>
      </c>
    </row>
    <row r="34" spans="1:13" ht="14.25" customHeight="1">
      <c r="A34" s="50"/>
      <c r="B34" s="5">
        <v>0</v>
      </c>
      <c r="C34" s="50" t="s">
        <v>628</v>
      </c>
      <c r="D34" s="5">
        <v>4</v>
      </c>
      <c r="E34" s="5">
        <v>4</v>
      </c>
      <c r="F34" s="5" t="s">
        <v>590</v>
      </c>
      <c r="G34" s="5" t="s">
        <v>590</v>
      </c>
      <c r="H34" s="5">
        <v>1</v>
      </c>
      <c r="I34" s="6" t="s">
        <v>590</v>
      </c>
      <c r="J34" s="6">
        <v>1</v>
      </c>
      <c r="K34" s="6" t="s">
        <v>590</v>
      </c>
      <c r="L34" s="5" t="s">
        <v>590</v>
      </c>
      <c r="M34" s="5">
        <v>3</v>
      </c>
    </row>
    <row r="35" spans="1:13" ht="14.25" customHeight="1">
      <c r="A35" s="49">
        <v>15797</v>
      </c>
      <c r="B35" s="5">
        <v>6</v>
      </c>
      <c r="C35" s="50" t="s">
        <v>622</v>
      </c>
      <c r="D35" s="5">
        <v>6</v>
      </c>
      <c r="E35" s="5" t="s">
        <v>590</v>
      </c>
      <c r="F35" s="5">
        <v>6</v>
      </c>
      <c r="G35" s="5" t="s">
        <v>590</v>
      </c>
      <c r="H35" s="5">
        <v>4</v>
      </c>
      <c r="I35" s="6" t="s">
        <v>590</v>
      </c>
      <c r="J35" s="6">
        <v>2</v>
      </c>
      <c r="K35" s="6">
        <v>2</v>
      </c>
      <c r="L35" s="5" t="s">
        <v>590</v>
      </c>
      <c r="M35" s="5">
        <v>8</v>
      </c>
    </row>
    <row r="36" spans="1:13" ht="14.25" customHeight="1">
      <c r="A36" s="50"/>
      <c r="B36" s="5">
        <v>4</v>
      </c>
      <c r="C36" s="50" t="s">
        <v>627</v>
      </c>
      <c r="D36" s="5" t="s">
        <v>590</v>
      </c>
      <c r="E36" s="5" t="s">
        <v>590</v>
      </c>
      <c r="F36" s="5" t="s">
        <v>590</v>
      </c>
      <c r="G36" s="5" t="s">
        <v>590</v>
      </c>
      <c r="H36" s="5">
        <v>2</v>
      </c>
      <c r="I36" s="6">
        <v>1</v>
      </c>
      <c r="J36" s="6" t="s">
        <v>590</v>
      </c>
      <c r="K36" s="6">
        <v>1</v>
      </c>
      <c r="L36" s="5" t="s">
        <v>590</v>
      </c>
      <c r="M36" s="5">
        <v>2</v>
      </c>
    </row>
    <row r="37" spans="1:13" ht="14.25" customHeight="1">
      <c r="A37" s="50"/>
      <c r="B37" s="5">
        <v>3</v>
      </c>
      <c r="C37" s="50" t="s">
        <v>628</v>
      </c>
      <c r="D37" s="5">
        <v>3</v>
      </c>
      <c r="E37" s="5">
        <v>3</v>
      </c>
      <c r="F37" s="5" t="s">
        <v>590</v>
      </c>
      <c r="G37" s="5" t="s">
        <v>590</v>
      </c>
      <c r="H37" s="5" t="s">
        <v>590</v>
      </c>
      <c r="I37" s="6" t="s">
        <v>590</v>
      </c>
      <c r="J37" s="6" t="s">
        <v>590</v>
      </c>
      <c r="K37" s="6" t="s">
        <v>590</v>
      </c>
      <c r="L37" s="5" t="s">
        <v>590</v>
      </c>
      <c r="M37" s="5">
        <v>6</v>
      </c>
    </row>
    <row r="38" spans="1:13" ht="14.25" customHeight="1">
      <c r="A38" s="49">
        <v>15827</v>
      </c>
      <c r="B38" s="5">
        <v>8</v>
      </c>
      <c r="C38" s="50" t="s">
        <v>622</v>
      </c>
      <c r="D38" s="5" t="s">
        <v>590</v>
      </c>
      <c r="E38" s="5" t="s">
        <v>590</v>
      </c>
      <c r="F38" s="5" t="s">
        <v>590</v>
      </c>
      <c r="G38" s="5" t="s">
        <v>590</v>
      </c>
      <c r="H38" s="5">
        <v>3</v>
      </c>
      <c r="I38" s="6">
        <v>2</v>
      </c>
      <c r="J38" s="6">
        <v>1</v>
      </c>
      <c r="K38" s="6" t="s">
        <v>590</v>
      </c>
      <c r="L38" s="5" t="s">
        <v>590</v>
      </c>
      <c r="M38" s="5">
        <v>5</v>
      </c>
    </row>
    <row r="39" spans="1:13" ht="14.25" customHeight="1">
      <c r="A39" s="50"/>
      <c r="B39" s="5">
        <v>2</v>
      </c>
      <c r="C39" s="50" t="s">
        <v>627</v>
      </c>
      <c r="D39" s="5" t="s">
        <v>590</v>
      </c>
      <c r="E39" s="5" t="s">
        <v>590</v>
      </c>
      <c r="F39" s="5" t="s">
        <v>590</v>
      </c>
      <c r="G39" s="5" t="s">
        <v>590</v>
      </c>
      <c r="H39" s="5" t="s">
        <v>590</v>
      </c>
      <c r="I39" s="6" t="s">
        <v>590</v>
      </c>
      <c r="J39" s="6" t="s">
        <v>590</v>
      </c>
      <c r="K39" s="6" t="s">
        <v>590</v>
      </c>
      <c r="L39" s="5" t="s">
        <v>590</v>
      </c>
      <c r="M39" s="5">
        <v>2</v>
      </c>
    </row>
    <row r="40" spans="1:13" ht="14.25" customHeight="1">
      <c r="A40" s="50"/>
      <c r="B40" s="5">
        <v>6</v>
      </c>
      <c r="C40" s="50" t="s">
        <v>628</v>
      </c>
      <c r="D40" s="5">
        <v>1</v>
      </c>
      <c r="E40" s="5">
        <v>1</v>
      </c>
      <c r="F40" s="5" t="s">
        <v>590</v>
      </c>
      <c r="G40" s="5" t="s">
        <v>590</v>
      </c>
      <c r="H40" s="5">
        <v>1</v>
      </c>
      <c r="I40" s="6" t="s">
        <v>590</v>
      </c>
      <c r="J40" s="6">
        <v>1</v>
      </c>
      <c r="K40" s="6" t="s">
        <v>590</v>
      </c>
      <c r="L40" s="5" t="s">
        <v>590</v>
      </c>
      <c r="M40" s="5">
        <v>6</v>
      </c>
    </row>
    <row r="41" spans="1:13" ht="14.25" customHeight="1">
      <c r="A41" s="38">
        <v>15858</v>
      </c>
      <c r="B41" s="5">
        <v>5</v>
      </c>
      <c r="C41" s="37" t="s">
        <v>622</v>
      </c>
      <c r="D41" s="5">
        <v>1</v>
      </c>
      <c r="E41" s="5" t="s">
        <v>590</v>
      </c>
      <c r="F41" s="5">
        <v>1</v>
      </c>
      <c r="G41" s="5" t="s">
        <v>590</v>
      </c>
      <c r="H41" s="5">
        <v>3</v>
      </c>
      <c r="I41" s="6">
        <v>1</v>
      </c>
      <c r="J41" s="6">
        <v>2</v>
      </c>
      <c r="K41" s="6" t="s">
        <v>590</v>
      </c>
      <c r="L41" s="5" t="s">
        <v>590</v>
      </c>
      <c r="M41" s="5">
        <v>3</v>
      </c>
    </row>
    <row r="42" spans="1:13" ht="14.25" customHeight="1">
      <c r="A42" s="50"/>
      <c r="B42" s="5">
        <v>2</v>
      </c>
      <c r="C42" s="50" t="s">
        <v>627</v>
      </c>
      <c r="D42" s="5" t="s">
        <v>590</v>
      </c>
      <c r="E42" s="5" t="s">
        <v>590</v>
      </c>
      <c r="F42" s="5" t="s">
        <v>590</v>
      </c>
      <c r="G42" s="5" t="s">
        <v>590</v>
      </c>
      <c r="H42" s="5">
        <v>1</v>
      </c>
      <c r="I42" s="6">
        <v>1</v>
      </c>
      <c r="J42" s="6" t="s">
        <v>590</v>
      </c>
      <c r="K42" s="6" t="s">
        <v>590</v>
      </c>
      <c r="L42" s="5" t="s">
        <v>590</v>
      </c>
      <c r="M42" s="5">
        <v>1</v>
      </c>
    </row>
    <row r="43" spans="1:13" ht="14.25" customHeight="1">
      <c r="A43" s="50"/>
      <c r="B43" s="5">
        <v>6</v>
      </c>
      <c r="C43" s="50" t="s">
        <v>628</v>
      </c>
      <c r="D43" s="5">
        <v>2</v>
      </c>
      <c r="E43" s="5" t="s">
        <v>590</v>
      </c>
      <c r="F43" s="5">
        <v>2</v>
      </c>
      <c r="G43" s="5" t="s">
        <v>590</v>
      </c>
      <c r="H43" s="5">
        <v>1</v>
      </c>
      <c r="I43" s="6" t="s">
        <v>590</v>
      </c>
      <c r="J43" s="6">
        <v>1</v>
      </c>
      <c r="K43" s="6" t="s">
        <v>590</v>
      </c>
      <c r="L43" s="5" t="s">
        <v>590</v>
      </c>
      <c r="M43" s="5">
        <v>7</v>
      </c>
    </row>
    <row r="44" spans="1:13" ht="14.25" customHeight="1">
      <c r="A44" s="49">
        <v>15888</v>
      </c>
      <c r="B44" s="5">
        <v>3</v>
      </c>
      <c r="C44" s="50" t="s">
        <v>622</v>
      </c>
      <c r="D44" s="5" t="s">
        <v>590</v>
      </c>
      <c r="E44" s="5" t="s">
        <v>590</v>
      </c>
      <c r="F44" s="5" t="s">
        <v>590</v>
      </c>
      <c r="G44" s="5" t="s">
        <v>590</v>
      </c>
      <c r="H44" s="5">
        <v>2</v>
      </c>
      <c r="I44" s="6" t="s">
        <v>590</v>
      </c>
      <c r="J44" s="6">
        <v>2</v>
      </c>
      <c r="K44" s="6" t="s">
        <v>590</v>
      </c>
      <c r="L44" s="5" t="s">
        <v>590</v>
      </c>
      <c r="M44" s="5">
        <v>1</v>
      </c>
    </row>
    <row r="45" spans="1:13" ht="14.25" customHeight="1">
      <c r="A45" s="50"/>
      <c r="B45" s="5">
        <v>1</v>
      </c>
      <c r="C45" s="50" t="s">
        <v>627</v>
      </c>
      <c r="D45" s="5" t="s">
        <v>590</v>
      </c>
      <c r="E45" s="5" t="s">
        <v>590</v>
      </c>
      <c r="F45" s="5" t="s">
        <v>590</v>
      </c>
      <c r="G45" s="5" t="s">
        <v>590</v>
      </c>
      <c r="H45" s="5" t="s">
        <v>590</v>
      </c>
      <c r="I45" s="6" t="s">
        <v>590</v>
      </c>
      <c r="J45" s="6" t="s">
        <v>590</v>
      </c>
      <c r="K45" s="6" t="s">
        <v>590</v>
      </c>
      <c r="L45" s="5" t="s">
        <v>590</v>
      </c>
      <c r="M45" s="5">
        <v>1</v>
      </c>
    </row>
    <row r="46" spans="1:13" ht="14.25" customHeight="1">
      <c r="A46" s="50"/>
      <c r="B46" s="5">
        <v>7</v>
      </c>
      <c r="C46" s="50" t="s">
        <v>628</v>
      </c>
      <c r="D46" s="5">
        <v>7</v>
      </c>
      <c r="E46" s="5">
        <v>6</v>
      </c>
      <c r="F46" s="5">
        <v>1</v>
      </c>
      <c r="G46" s="5" t="s">
        <v>590</v>
      </c>
      <c r="H46" s="5">
        <v>3</v>
      </c>
      <c r="I46" s="6" t="s">
        <v>590</v>
      </c>
      <c r="J46" s="6">
        <v>2</v>
      </c>
      <c r="K46" s="6">
        <v>1</v>
      </c>
      <c r="L46" s="5" t="s">
        <v>590</v>
      </c>
      <c r="M46" s="5">
        <v>11</v>
      </c>
    </row>
    <row r="47" spans="1:13" ht="14.25" customHeight="1">
      <c r="A47" s="49">
        <v>15919</v>
      </c>
      <c r="B47" s="5">
        <v>1</v>
      </c>
      <c r="C47" s="50" t="s">
        <v>622</v>
      </c>
      <c r="D47" s="5">
        <v>2</v>
      </c>
      <c r="E47" s="5" t="s">
        <v>590</v>
      </c>
      <c r="F47" s="5">
        <v>2</v>
      </c>
      <c r="G47" s="5" t="s">
        <v>590</v>
      </c>
      <c r="H47" s="5">
        <v>1</v>
      </c>
      <c r="I47" s="6" t="s">
        <v>590</v>
      </c>
      <c r="J47" s="6">
        <v>1</v>
      </c>
      <c r="K47" s="6" t="s">
        <v>590</v>
      </c>
      <c r="L47" s="5" t="s">
        <v>590</v>
      </c>
      <c r="M47" s="5">
        <v>2</v>
      </c>
    </row>
    <row r="48" spans="1:13" ht="14.25" customHeight="1">
      <c r="A48" s="50"/>
      <c r="B48" s="5">
        <v>1</v>
      </c>
      <c r="C48" s="50" t="s">
        <v>627</v>
      </c>
      <c r="D48" s="5">
        <v>1</v>
      </c>
      <c r="E48" s="5" t="s">
        <v>590</v>
      </c>
      <c r="F48" s="5" t="s">
        <v>590</v>
      </c>
      <c r="G48" s="5">
        <v>1</v>
      </c>
      <c r="H48" s="5">
        <v>1</v>
      </c>
      <c r="I48" s="6" t="s">
        <v>590</v>
      </c>
      <c r="J48" s="6">
        <v>1</v>
      </c>
      <c r="K48" s="6" t="s">
        <v>590</v>
      </c>
      <c r="L48" s="5" t="s">
        <v>590</v>
      </c>
      <c r="M48" s="5">
        <v>1</v>
      </c>
    </row>
    <row r="49" spans="1:13" ht="14.25" customHeight="1">
      <c r="A49" s="50"/>
      <c r="B49" s="5">
        <v>11</v>
      </c>
      <c r="C49" s="50" t="s">
        <v>628</v>
      </c>
      <c r="D49" s="5" t="s">
        <v>590</v>
      </c>
      <c r="E49" s="5" t="s">
        <v>590</v>
      </c>
      <c r="F49" s="5" t="s">
        <v>590</v>
      </c>
      <c r="G49" s="5" t="s">
        <v>590</v>
      </c>
      <c r="H49" s="5">
        <v>1</v>
      </c>
      <c r="I49" s="6" t="s">
        <v>590</v>
      </c>
      <c r="J49" s="6" t="s">
        <v>590</v>
      </c>
      <c r="K49" s="6" t="s">
        <v>590</v>
      </c>
      <c r="L49" s="5">
        <v>1</v>
      </c>
      <c r="M49" s="5">
        <v>10</v>
      </c>
    </row>
    <row r="50" spans="1:13" ht="14.25" customHeight="1">
      <c r="A50" s="49">
        <v>15950</v>
      </c>
      <c r="B50" s="5">
        <v>2</v>
      </c>
      <c r="C50" s="50" t="s">
        <v>622</v>
      </c>
      <c r="D50" s="5" t="s">
        <v>590</v>
      </c>
      <c r="E50" s="5" t="s">
        <v>590</v>
      </c>
      <c r="F50" s="5" t="s">
        <v>590</v>
      </c>
      <c r="G50" s="5" t="s">
        <v>590</v>
      </c>
      <c r="H50" s="5" t="s">
        <v>590</v>
      </c>
      <c r="I50" s="6" t="s">
        <v>590</v>
      </c>
      <c r="J50" s="6" t="s">
        <v>590</v>
      </c>
      <c r="K50" s="6" t="s">
        <v>590</v>
      </c>
      <c r="L50" s="5" t="s">
        <v>590</v>
      </c>
      <c r="M50" s="5">
        <v>2</v>
      </c>
    </row>
    <row r="51" spans="1:13" ht="14.25" customHeight="1">
      <c r="A51" s="50"/>
      <c r="B51" s="5">
        <v>1</v>
      </c>
      <c r="C51" s="50" t="s">
        <v>627</v>
      </c>
      <c r="D51" s="5" t="s">
        <v>590</v>
      </c>
      <c r="E51" s="5" t="s">
        <v>590</v>
      </c>
      <c r="F51" s="5" t="s">
        <v>590</v>
      </c>
      <c r="G51" s="5" t="s">
        <v>590</v>
      </c>
      <c r="H51" s="5" t="s">
        <v>590</v>
      </c>
      <c r="I51" s="6" t="s">
        <v>590</v>
      </c>
      <c r="J51" s="6" t="s">
        <v>590</v>
      </c>
      <c r="K51" s="6" t="s">
        <v>590</v>
      </c>
      <c r="L51" s="5" t="s">
        <v>590</v>
      </c>
      <c r="M51" s="5">
        <v>1</v>
      </c>
    </row>
    <row r="52" spans="1:13" ht="14.25" customHeight="1">
      <c r="A52" s="50"/>
      <c r="B52" s="5">
        <v>10</v>
      </c>
      <c r="C52" s="50" t="s">
        <v>628</v>
      </c>
      <c r="D52" s="5">
        <v>6</v>
      </c>
      <c r="E52" s="5">
        <v>6</v>
      </c>
      <c r="F52" s="5" t="s">
        <v>590</v>
      </c>
      <c r="G52" s="5" t="s">
        <v>590</v>
      </c>
      <c r="H52" s="5">
        <v>2</v>
      </c>
      <c r="I52" s="6" t="s">
        <v>590</v>
      </c>
      <c r="J52" s="6">
        <v>1</v>
      </c>
      <c r="K52" s="6" t="s">
        <v>590</v>
      </c>
      <c r="L52" s="5">
        <v>1</v>
      </c>
      <c r="M52" s="5">
        <v>14</v>
      </c>
    </row>
    <row r="53" spans="1:13" ht="14.25" customHeight="1">
      <c r="A53" s="50"/>
      <c r="B53" s="5">
        <v>0</v>
      </c>
      <c r="C53" s="50" t="s">
        <v>629</v>
      </c>
      <c r="D53" s="5">
        <v>1</v>
      </c>
      <c r="E53" s="5" t="s">
        <v>590</v>
      </c>
      <c r="F53" s="5" t="s">
        <v>590</v>
      </c>
      <c r="G53" s="5">
        <v>1</v>
      </c>
      <c r="H53" s="5" t="s">
        <v>590</v>
      </c>
      <c r="I53" s="6" t="s">
        <v>590</v>
      </c>
      <c r="J53" s="6" t="s">
        <v>590</v>
      </c>
      <c r="K53" s="6" t="s">
        <v>590</v>
      </c>
      <c r="L53" s="5" t="s">
        <v>590</v>
      </c>
      <c r="M53" s="5">
        <v>1</v>
      </c>
    </row>
    <row r="54" spans="1:13" ht="14.25" customHeight="1">
      <c r="A54" s="49">
        <v>15980</v>
      </c>
      <c r="B54" s="5">
        <v>2</v>
      </c>
      <c r="C54" s="50" t="s">
        <v>622</v>
      </c>
      <c r="D54" s="5">
        <v>1</v>
      </c>
      <c r="E54" s="5" t="s">
        <v>590</v>
      </c>
      <c r="F54" s="5" t="s">
        <v>590</v>
      </c>
      <c r="G54" s="5">
        <v>1</v>
      </c>
      <c r="H54" s="5">
        <v>1</v>
      </c>
      <c r="I54" s="6" t="s">
        <v>590</v>
      </c>
      <c r="J54" s="6" t="s">
        <v>590</v>
      </c>
      <c r="K54" s="6">
        <v>1</v>
      </c>
      <c r="L54" s="5" t="s">
        <v>590</v>
      </c>
      <c r="M54" s="5">
        <v>2</v>
      </c>
    </row>
    <row r="55" spans="1:13" ht="14.25" customHeight="1">
      <c r="A55" s="50"/>
      <c r="B55" s="5">
        <v>1</v>
      </c>
      <c r="C55" s="50" t="s">
        <v>629</v>
      </c>
      <c r="D55" s="5" t="s">
        <v>590</v>
      </c>
      <c r="E55" s="5" t="s">
        <v>590</v>
      </c>
      <c r="F55" s="5" t="s">
        <v>590</v>
      </c>
      <c r="G55" s="5" t="s">
        <v>590</v>
      </c>
      <c r="H55" s="5">
        <v>1</v>
      </c>
      <c r="I55" s="6" t="s">
        <v>590</v>
      </c>
      <c r="J55" s="6" t="s">
        <v>590</v>
      </c>
      <c r="K55" s="6" t="s">
        <v>590</v>
      </c>
      <c r="L55" s="5">
        <v>1</v>
      </c>
      <c r="M55" s="5">
        <v>0</v>
      </c>
    </row>
    <row r="56" spans="1:13" ht="14.25" customHeight="1">
      <c r="A56" s="50"/>
      <c r="B56" s="5">
        <v>1</v>
      </c>
      <c r="C56" s="50" t="s">
        <v>627</v>
      </c>
      <c r="D56" s="5" t="s">
        <v>590</v>
      </c>
      <c r="E56" s="5" t="s">
        <v>590</v>
      </c>
      <c r="F56" s="5" t="s">
        <v>590</v>
      </c>
      <c r="G56" s="5" t="s">
        <v>590</v>
      </c>
      <c r="H56" s="5" t="s">
        <v>590</v>
      </c>
      <c r="I56" s="6" t="s">
        <v>590</v>
      </c>
      <c r="J56" s="6" t="s">
        <v>590</v>
      </c>
      <c r="K56" s="6" t="s">
        <v>590</v>
      </c>
      <c r="L56" s="5" t="s">
        <v>590</v>
      </c>
      <c r="M56" s="5">
        <v>1</v>
      </c>
    </row>
    <row r="57" spans="1:13" ht="14.25" customHeight="1">
      <c r="A57" s="50"/>
      <c r="B57" s="5">
        <v>14</v>
      </c>
      <c r="C57" s="50" t="s">
        <v>628</v>
      </c>
      <c r="D57" s="5">
        <v>1</v>
      </c>
      <c r="E57" s="5">
        <v>1</v>
      </c>
      <c r="F57" s="5" t="s">
        <v>590</v>
      </c>
      <c r="G57" s="5" t="s">
        <v>590</v>
      </c>
      <c r="H57" s="5">
        <v>2</v>
      </c>
      <c r="I57" s="6" t="s">
        <v>590</v>
      </c>
      <c r="J57" s="6">
        <v>1</v>
      </c>
      <c r="K57" s="6">
        <v>1</v>
      </c>
      <c r="L57" s="5" t="s">
        <v>590</v>
      </c>
      <c r="M57" s="5">
        <v>13</v>
      </c>
    </row>
    <row r="58" spans="1:13" ht="14.25" customHeight="1">
      <c r="A58" s="49">
        <v>16011</v>
      </c>
      <c r="B58" s="5">
        <v>2</v>
      </c>
      <c r="C58" s="50" t="s">
        <v>622</v>
      </c>
      <c r="D58" s="5">
        <v>1</v>
      </c>
      <c r="E58" s="5" t="s">
        <v>590</v>
      </c>
      <c r="F58" s="5">
        <v>1</v>
      </c>
      <c r="G58" s="5" t="s">
        <v>590</v>
      </c>
      <c r="H58" s="5">
        <v>1</v>
      </c>
      <c r="I58" s="6" t="s">
        <v>590</v>
      </c>
      <c r="J58" s="6">
        <v>1</v>
      </c>
      <c r="K58" s="6" t="s">
        <v>590</v>
      </c>
      <c r="L58" s="5" t="s">
        <v>590</v>
      </c>
      <c r="M58" s="5">
        <v>2</v>
      </c>
    </row>
    <row r="59" spans="1:13" ht="14.25" customHeight="1">
      <c r="A59" s="50"/>
      <c r="B59" s="5">
        <v>1</v>
      </c>
      <c r="C59" s="50" t="s">
        <v>627</v>
      </c>
      <c r="D59" s="5" t="s">
        <v>590</v>
      </c>
      <c r="E59" s="5" t="s">
        <v>590</v>
      </c>
      <c r="F59" s="5" t="s">
        <v>590</v>
      </c>
      <c r="G59" s="5" t="s">
        <v>590</v>
      </c>
      <c r="H59" s="5" t="s">
        <v>590</v>
      </c>
      <c r="I59" s="6" t="s">
        <v>590</v>
      </c>
      <c r="J59" s="6" t="s">
        <v>590</v>
      </c>
      <c r="K59" s="6" t="s">
        <v>590</v>
      </c>
      <c r="L59" s="5" t="s">
        <v>590</v>
      </c>
      <c r="M59" s="5">
        <v>1</v>
      </c>
    </row>
    <row r="60" spans="1:13" ht="14.25" customHeight="1">
      <c r="A60" s="50"/>
      <c r="B60" s="5">
        <v>13</v>
      </c>
      <c r="C60" s="50" t="s">
        <v>628</v>
      </c>
      <c r="D60" s="5">
        <v>1</v>
      </c>
      <c r="E60" s="5" t="s">
        <v>590</v>
      </c>
      <c r="F60" s="5">
        <v>1</v>
      </c>
      <c r="G60" s="5" t="s">
        <v>590</v>
      </c>
      <c r="H60" s="5">
        <v>3</v>
      </c>
      <c r="I60" s="6" t="s">
        <v>590</v>
      </c>
      <c r="J60" s="6" t="s">
        <v>590</v>
      </c>
      <c r="K60" s="6" t="s">
        <v>590</v>
      </c>
      <c r="L60" s="5">
        <v>3</v>
      </c>
      <c r="M60" s="5">
        <v>11</v>
      </c>
    </row>
    <row r="61" spans="1:13" ht="14.25" customHeight="1">
      <c r="A61" s="50"/>
      <c r="B61" s="5">
        <v>0</v>
      </c>
      <c r="C61" s="50" t="s">
        <v>630</v>
      </c>
      <c r="D61" s="5">
        <v>2</v>
      </c>
      <c r="E61" s="5" t="s">
        <v>590</v>
      </c>
      <c r="F61" s="5" t="s">
        <v>590</v>
      </c>
      <c r="G61" s="5">
        <v>2</v>
      </c>
      <c r="H61" s="5" t="s">
        <v>590</v>
      </c>
      <c r="I61" s="6" t="s">
        <v>590</v>
      </c>
      <c r="J61" s="6" t="s">
        <v>590</v>
      </c>
      <c r="K61" s="6" t="s">
        <v>590</v>
      </c>
      <c r="L61" s="5" t="s">
        <v>590</v>
      </c>
      <c r="M61" s="5">
        <v>2</v>
      </c>
    </row>
    <row r="62" spans="1:13" ht="14.25" customHeight="1">
      <c r="A62" s="49">
        <v>16041</v>
      </c>
      <c r="B62" s="5">
        <v>2</v>
      </c>
      <c r="C62" s="50" t="s">
        <v>622</v>
      </c>
      <c r="D62" s="5">
        <v>1</v>
      </c>
      <c r="E62" s="5" t="s">
        <v>590</v>
      </c>
      <c r="F62" s="5">
        <v>1</v>
      </c>
      <c r="G62" s="5" t="s">
        <v>590</v>
      </c>
      <c r="H62" s="5" t="s">
        <v>590</v>
      </c>
      <c r="I62" s="6" t="s">
        <v>590</v>
      </c>
      <c r="J62" s="6" t="s">
        <v>590</v>
      </c>
      <c r="K62" s="6" t="s">
        <v>590</v>
      </c>
      <c r="L62" s="5" t="s">
        <v>590</v>
      </c>
      <c r="M62" s="5">
        <v>3</v>
      </c>
    </row>
    <row r="63" spans="1:13" ht="14.25" customHeight="1">
      <c r="A63" s="50"/>
      <c r="B63" s="5">
        <v>1</v>
      </c>
      <c r="C63" s="50" t="s">
        <v>627</v>
      </c>
      <c r="D63" s="5" t="s">
        <v>590</v>
      </c>
      <c r="E63" s="5" t="s">
        <v>590</v>
      </c>
      <c r="F63" s="5" t="s">
        <v>590</v>
      </c>
      <c r="G63" s="5" t="s">
        <v>590</v>
      </c>
      <c r="H63" s="5" t="s">
        <v>590</v>
      </c>
      <c r="I63" s="6" t="s">
        <v>590</v>
      </c>
      <c r="J63" s="6" t="s">
        <v>590</v>
      </c>
      <c r="K63" s="6" t="s">
        <v>590</v>
      </c>
      <c r="L63" s="5" t="s">
        <v>590</v>
      </c>
      <c r="M63" s="5">
        <v>1</v>
      </c>
    </row>
    <row r="64" spans="1:13" ht="14.25" customHeight="1">
      <c r="A64" s="50"/>
      <c r="B64" s="5">
        <v>11</v>
      </c>
      <c r="C64" s="50" t="s">
        <v>628</v>
      </c>
      <c r="D64" s="5" t="s">
        <v>590</v>
      </c>
      <c r="E64" s="5" t="s">
        <v>590</v>
      </c>
      <c r="F64" s="5" t="s">
        <v>590</v>
      </c>
      <c r="G64" s="5" t="s">
        <v>590</v>
      </c>
      <c r="H64" s="5">
        <v>2</v>
      </c>
      <c r="I64" s="6">
        <v>1</v>
      </c>
      <c r="J64" s="6">
        <v>1</v>
      </c>
      <c r="K64" s="6" t="s">
        <v>590</v>
      </c>
      <c r="L64" s="5" t="s">
        <v>590</v>
      </c>
      <c r="M64" s="5">
        <v>9</v>
      </c>
    </row>
    <row r="65" spans="1:13" ht="14.25" customHeight="1">
      <c r="A65" s="50"/>
      <c r="B65" s="5">
        <v>2</v>
      </c>
      <c r="C65" s="50" t="s">
        <v>630</v>
      </c>
      <c r="D65" s="5">
        <v>1</v>
      </c>
      <c r="E65" s="5" t="s">
        <v>590</v>
      </c>
      <c r="F65" s="5" t="s">
        <v>590</v>
      </c>
      <c r="G65" s="5">
        <v>1</v>
      </c>
      <c r="H65" s="5" t="s">
        <v>590</v>
      </c>
      <c r="I65" s="6" t="s">
        <v>590</v>
      </c>
      <c r="J65" s="6" t="s">
        <v>590</v>
      </c>
      <c r="K65" s="6" t="s">
        <v>590</v>
      </c>
      <c r="L65" s="5" t="s">
        <v>590</v>
      </c>
      <c r="M65" s="5">
        <v>3</v>
      </c>
    </row>
    <row r="66" spans="1:13" ht="14.25" customHeight="1">
      <c r="A66" s="50"/>
      <c r="B66" s="5"/>
      <c r="C66" s="50"/>
      <c r="D66" s="5"/>
      <c r="E66" s="5"/>
      <c r="F66" s="5"/>
      <c r="G66" s="5"/>
      <c r="H66" s="5"/>
      <c r="I66" s="5">
        <f>SUM(I29:I65)</f>
        <v>9</v>
      </c>
      <c r="J66" s="5">
        <f>SUM(J29:J65)</f>
        <v>28</v>
      </c>
      <c r="K66" s="5">
        <f>SUM(K29:K65)</f>
        <v>7</v>
      </c>
      <c r="L66" s="5"/>
      <c r="M66" s="5"/>
    </row>
    <row r="67" spans="1:13" ht="14.25" customHeight="1">
      <c r="A67" s="125" t="s">
        <v>450</v>
      </c>
      <c r="B67" s="115"/>
      <c r="C67" s="44" t="s">
        <v>449</v>
      </c>
      <c r="D67" s="5"/>
      <c r="E67" s="5"/>
      <c r="F67" s="5"/>
      <c r="G67" s="5"/>
      <c r="H67" s="5"/>
      <c r="I67" s="125">
        <f>SUM(I66:J66)</f>
        <v>37</v>
      </c>
      <c r="J67" s="115"/>
      <c r="K67" s="44">
        <v>7</v>
      </c>
      <c r="L67" s="5"/>
      <c r="M67" s="5"/>
    </row>
    <row r="68" spans="1:13" ht="14.25" customHeight="1">
      <c r="A68" s="143" t="s">
        <v>567</v>
      </c>
      <c r="B68" s="144"/>
      <c r="C68" s="124"/>
      <c r="D68" s="5"/>
      <c r="E68" s="5"/>
      <c r="F68" s="5"/>
      <c r="G68" s="5"/>
      <c r="H68" s="5"/>
      <c r="I68" s="143">
        <f>SUM(I67:K67)</f>
        <v>44</v>
      </c>
      <c r="J68" s="144"/>
      <c r="K68" s="124"/>
      <c r="L68" s="5"/>
      <c r="M68" s="5"/>
    </row>
    <row r="69" spans="1:13" ht="14.25" customHeight="1">
      <c r="A69" s="50"/>
      <c r="B69" s="5"/>
      <c r="C69" s="50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4.25" customHeight="1">
      <c r="A70" s="49">
        <v>16072</v>
      </c>
      <c r="B70" s="5">
        <v>3</v>
      </c>
      <c r="C70" s="50" t="s">
        <v>622</v>
      </c>
      <c r="D70" s="5" t="s">
        <v>590</v>
      </c>
      <c r="E70" s="5" t="s">
        <v>590</v>
      </c>
      <c r="F70" s="5" t="s">
        <v>590</v>
      </c>
      <c r="G70" s="5" t="s">
        <v>590</v>
      </c>
      <c r="H70" s="5">
        <v>2</v>
      </c>
      <c r="I70" s="6" t="s">
        <v>590</v>
      </c>
      <c r="J70" s="6">
        <v>1</v>
      </c>
      <c r="K70" s="6">
        <v>1</v>
      </c>
      <c r="L70" s="5" t="s">
        <v>590</v>
      </c>
      <c r="M70" s="5">
        <v>1</v>
      </c>
    </row>
    <row r="71" spans="1:13" ht="14.25" customHeight="1">
      <c r="A71" s="50"/>
      <c r="B71" s="5">
        <v>1</v>
      </c>
      <c r="C71" s="50" t="s">
        <v>627</v>
      </c>
      <c r="D71" s="5" t="s">
        <v>590</v>
      </c>
      <c r="E71" s="5" t="s">
        <v>590</v>
      </c>
      <c r="F71" s="5" t="s">
        <v>590</v>
      </c>
      <c r="G71" s="5" t="s">
        <v>590</v>
      </c>
      <c r="H71" s="5" t="s">
        <v>590</v>
      </c>
      <c r="I71" s="6" t="s">
        <v>590</v>
      </c>
      <c r="J71" s="6" t="s">
        <v>590</v>
      </c>
      <c r="K71" s="6" t="s">
        <v>590</v>
      </c>
      <c r="L71" s="5" t="s">
        <v>590</v>
      </c>
      <c r="M71" s="5">
        <v>1</v>
      </c>
    </row>
    <row r="72" spans="1:13" ht="14.25" customHeight="1">
      <c r="A72" s="50"/>
      <c r="B72" s="5">
        <v>9</v>
      </c>
      <c r="C72" s="50" t="s">
        <v>628</v>
      </c>
      <c r="D72" s="5">
        <v>1</v>
      </c>
      <c r="E72" s="5" t="s">
        <v>590</v>
      </c>
      <c r="F72" s="5">
        <v>1</v>
      </c>
      <c r="G72" s="5" t="s">
        <v>590</v>
      </c>
      <c r="H72" s="5">
        <v>1</v>
      </c>
      <c r="I72" s="6">
        <v>1</v>
      </c>
      <c r="J72" s="6" t="s">
        <v>590</v>
      </c>
      <c r="K72" s="6" t="s">
        <v>590</v>
      </c>
      <c r="L72" s="5" t="s">
        <v>590</v>
      </c>
      <c r="M72" s="5">
        <v>9</v>
      </c>
    </row>
    <row r="73" spans="1:13" ht="14.25" customHeight="1">
      <c r="A73" s="50"/>
      <c r="B73" s="5">
        <v>3</v>
      </c>
      <c r="C73" s="50" t="s">
        <v>630</v>
      </c>
      <c r="D73" s="5" t="s">
        <v>590</v>
      </c>
      <c r="E73" s="5" t="s">
        <v>590</v>
      </c>
      <c r="F73" s="5" t="s">
        <v>590</v>
      </c>
      <c r="G73" s="5" t="s">
        <v>590</v>
      </c>
      <c r="H73" s="5" t="s">
        <v>590</v>
      </c>
      <c r="I73" s="6" t="s">
        <v>590</v>
      </c>
      <c r="J73" s="6" t="s">
        <v>590</v>
      </c>
      <c r="K73" s="6" t="s">
        <v>590</v>
      </c>
      <c r="L73" s="5" t="s">
        <v>590</v>
      </c>
      <c r="M73" s="5">
        <v>3</v>
      </c>
    </row>
    <row r="74" spans="1:13" ht="14.25" customHeight="1">
      <c r="A74" s="49">
        <v>16103</v>
      </c>
      <c r="B74" s="5">
        <v>1</v>
      </c>
      <c r="C74" s="50" t="s">
        <v>622</v>
      </c>
      <c r="D74" s="5" t="s">
        <v>590</v>
      </c>
      <c r="E74" s="5" t="s">
        <v>590</v>
      </c>
      <c r="F74" s="5" t="s">
        <v>590</v>
      </c>
      <c r="G74" s="5" t="s">
        <v>590</v>
      </c>
      <c r="H74" s="5" t="s">
        <v>590</v>
      </c>
      <c r="I74" s="6" t="s">
        <v>590</v>
      </c>
      <c r="J74" s="6" t="s">
        <v>590</v>
      </c>
      <c r="K74" s="6" t="s">
        <v>590</v>
      </c>
      <c r="L74" s="5" t="s">
        <v>590</v>
      </c>
      <c r="M74" s="5">
        <v>1</v>
      </c>
    </row>
    <row r="75" spans="1:13" ht="14.25" customHeight="1">
      <c r="A75" s="50"/>
      <c r="B75" s="5">
        <v>1</v>
      </c>
      <c r="C75" s="50" t="s">
        <v>627</v>
      </c>
      <c r="D75" s="5" t="s">
        <v>590</v>
      </c>
      <c r="E75" s="5" t="s">
        <v>590</v>
      </c>
      <c r="F75" s="5" t="s">
        <v>590</v>
      </c>
      <c r="G75" s="5" t="s">
        <v>590</v>
      </c>
      <c r="H75" s="5" t="s">
        <v>590</v>
      </c>
      <c r="I75" s="6" t="s">
        <v>590</v>
      </c>
      <c r="J75" s="6" t="s">
        <v>590</v>
      </c>
      <c r="K75" s="6" t="s">
        <v>590</v>
      </c>
      <c r="L75" s="5" t="s">
        <v>590</v>
      </c>
      <c r="M75" s="5">
        <v>1</v>
      </c>
    </row>
    <row r="76" spans="1:13" ht="14.25" customHeight="1">
      <c r="A76" s="50"/>
      <c r="B76" s="5">
        <v>9</v>
      </c>
      <c r="C76" s="50" t="s">
        <v>628</v>
      </c>
      <c r="D76" s="5">
        <v>5</v>
      </c>
      <c r="E76" s="5" t="s">
        <v>590</v>
      </c>
      <c r="F76" s="5">
        <v>5</v>
      </c>
      <c r="G76" s="5" t="s">
        <v>590</v>
      </c>
      <c r="H76" s="5">
        <v>2</v>
      </c>
      <c r="I76" s="6" t="s">
        <v>590</v>
      </c>
      <c r="J76" s="6">
        <v>2</v>
      </c>
      <c r="K76" s="6" t="s">
        <v>590</v>
      </c>
      <c r="L76" s="5" t="s">
        <v>590</v>
      </c>
      <c r="M76" s="5">
        <v>12</v>
      </c>
    </row>
    <row r="77" spans="1:13" ht="14.25" customHeight="1">
      <c r="A77" s="50"/>
      <c r="B77" s="5">
        <v>3</v>
      </c>
      <c r="C77" s="50" t="s">
        <v>630</v>
      </c>
      <c r="D77" s="5" t="s">
        <v>590</v>
      </c>
      <c r="E77" s="5" t="s">
        <v>590</v>
      </c>
      <c r="F77" s="5" t="s">
        <v>590</v>
      </c>
      <c r="G77" s="5" t="s">
        <v>590</v>
      </c>
      <c r="H77" s="5" t="s">
        <v>590</v>
      </c>
      <c r="I77" s="6" t="s">
        <v>590</v>
      </c>
      <c r="J77" s="6" t="s">
        <v>590</v>
      </c>
      <c r="K77" s="6" t="s">
        <v>590</v>
      </c>
      <c r="L77" s="5" t="s">
        <v>590</v>
      </c>
      <c r="M77" s="5">
        <v>3</v>
      </c>
    </row>
    <row r="78" spans="1:13" ht="14.25" customHeight="1">
      <c r="A78" s="49">
        <v>16132</v>
      </c>
      <c r="B78" s="5">
        <v>1</v>
      </c>
      <c r="C78" s="50" t="s">
        <v>622</v>
      </c>
      <c r="D78" s="5" t="s">
        <v>590</v>
      </c>
      <c r="E78" s="5" t="s">
        <v>590</v>
      </c>
      <c r="F78" s="5" t="s">
        <v>590</v>
      </c>
      <c r="G78" s="5" t="s">
        <v>590</v>
      </c>
      <c r="H78" s="5" t="s">
        <v>590</v>
      </c>
      <c r="I78" s="6" t="s">
        <v>590</v>
      </c>
      <c r="J78" s="6" t="s">
        <v>590</v>
      </c>
      <c r="K78" s="6" t="s">
        <v>590</v>
      </c>
      <c r="L78" s="5" t="s">
        <v>590</v>
      </c>
      <c r="M78" s="5">
        <v>1</v>
      </c>
    </row>
    <row r="79" spans="1:13" ht="14.25" customHeight="1">
      <c r="A79" s="50"/>
      <c r="B79" s="5">
        <v>1</v>
      </c>
      <c r="C79" s="50" t="s">
        <v>627</v>
      </c>
      <c r="D79" s="5" t="s">
        <v>590</v>
      </c>
      <c r="E79" s="5" t="s">
        <v>590</v>
      </c>
      <c r="F79" s="5" t="s">
        <v>590</v>
      </c>
      <c r="G79" s="5" t="s">
        <v>590</v>
      </c>
      <c r="H79" s="5">
        <v>1</v>
      </c>
      <c r="I79" s="6" t="s">
        <v>590</v>
      </c>
      <c r="J79" s="6" t="s">
        <v>590</v>
      </c>
      <c r="K79" s="6">
        <v>1</v>
      </c>
      <c r="L79" s="5" t="s">
        <v>590</v>
      </c>
      <c r="M79" s="5">
        <v>0</v>
      </c>
    </row>
    <row r="80" spans="1:13" ht="14.25" customHeight="1">
      <c r="A80" s="50"/>
      <c r="B80" s="5">
        <v>12</v>
      </c>
      <c r="C80" s="50" t="s">
        <v>628</v>
      </c>
      <c r="D80" s="5" t="s">
        <v>590</v>
      </c>
      <c r="E80" s="5" t="s">
        <v>590</v>
      </c>
      <c r="F80" s="5" t="s">
        <v>590</v>
      </c>
      <c r="G80" s="5" t="s">
        <v>590</v>
      </c>
      <c r="H80" s="5">
        <v>4</v>
      </c>
      <c r="I80" s="6">
        <v>1</v>
      </c>
      <c r="J80" s="6">
        <v>3</v>
      </c>
      <c r="K80" s="6" t="s">
        <v>590</v>
      </c>
      <c r="L80" s="5" t="s">
        <v>590</v>
      </c>
      <c r="M80" s="5">
        <v>8</v>
      </c>
    </row>
    <row r="81" spans="1:13" ht="14.25" customHeight="1">
      <c r="A81" s="50"/>
      <c r="B81" s="5">
        <v>3</v>
      </c>
      <c r="C81" s="50" t="s">
        <v>630</v>
      </c>
      <c r="D81" s="5" t="s">
        <v>590</v>
      </c>
      <c r="E81" s="5" t="s">
        <v>590</v>
      </c>
      <c r="F81" s="5" t="s">
        <v>590</v>
      </c>
      <c r="G81" s="5" t="s">
        <v>590</v>
      </c>
      <c r="H81" s="5" t="s">
        <v>590</v>
      </c>
      <c r="I81" s="6" t="s">
        <v>590</v>
      </c>
      <c r="J81" s="6" t="s">
        <v>590</v>
      </c>
      <c r="K81" s="6" t="s">
        <v>590</v>
      </c>
      <c r="L81" s="5" t="s">
        <v>590</v>
      </c>
      <c r="M81" s="5">
        <v>3</v>
      </c>
    </row>
    <row r="82" spans="1:13" ht="14.25" customHeight="1">
      <c r="A82" s="50"/>
      <c r="B82" s="5">
        <v>0</v>
      </c>
      <c r="C82" s="50" t="s">
        <v>631</v>
      </c>
      <c r="D82" s="5">
        <v>1</v>
      </c>
      <c r="E82" s="5" t="s">
        <v>590</v>
      </c>
      <c r="F82" s="5" t="s">
        <v>590</v>
      </c>
      <c r="G82" s="5">
        <v>1</v>
      </c>
      <c r="H82" s="5" t="s">
        <v>590</v>
      </c>
      <c r="I82" s="6" t="s">
        <v>590</v>
      </c>
      <c r="J82" s="6" t="s">
        <v>590</v>
      </c>
      <c r="K82" s="6" t="s">
        <v>590</v>
      </c>
      <c r="L82" s="5" t="s">
        <v>590</v>
      </c>
      <c r="M82" s="5">
        <v>1</v>
      </c>
    </row>
    <row r="83" spans="1:13" ht="14.25" customHeight="1">
      <c r="A83" s="49">
        <v>16163</v>
      </c>
      <c r="B83" s="5">
        <v>1</v>
      </c>
      <c r="C83" s="50" t="s">
        <v>622</v>
      </c>
      <c r="D83" s="5" t="s">
        <v>590</v>
      </c>
      <c r="E83" s="5" t="s">
        <v>590</v>
      </c>
      <c r="F83" s="5" t="s">
        <v>590</v>
      </c>
      <c r="G83" s="5" t="s">
        <v>590</v>
      </c>
      <c r="H83" s="5" t="s">
        <v>590</v>
      </c>
      <c r="I83" s="6" t="s">
        <v>590</v>
      </c>
      <c r="J83" s="6" t="s">
        <v>590</v>
      </c>
      <c r="K83" s="6" t="s">
        <v>590</v>
      </c>
      <c r="L83" s="5" t="s">
        <v>590</v>
      </c>
      <c r="M83" s="5">
        <v>1</v>
      </c>
    </row>
    <row r="84" spans="1:13" ht="14.25" customHeight="1">
      <c r="A84" s="50"/>
      <c r="B84" s="5">
        <v>8</v>
      </c>
      <c r="C84" s="50" t="s">
        <v>628</v>
      </c>
      <c r="D84" s="5">
        <v>6</v>
      </c>
      <c r="E84" s="5" t="s">
        <v>590</v>
      </c>
      <c r="F84" s="5">
        <v>6</v>
      </c>
      <c r="G84" s="5" t="s">
        <v>590</v>
      </c>
      <c r="H84" s="5">
        <v>2</v>
      </c>
      <c r="I84" s="6" t="s">
        <v>590</v>
      </c>
      <c r="J84" s="6">
        <v>1</v>
      </c>
      <c r="K84" s="6">
        <v>1</v>
      </c>
      <c r="L84" s="5" t="s">
        <v>590</v>
      </c>
      <c r="M84" s="5">
        <v>12</v>
      </c>
    </row>
    <row r="85" spans="1:13" ht="14.25" customHeight="1">
      <c r="A85" s="50"/>
      <c r="B85" s="5">
        <v>3</v>
      </c>
      <c r="C85" s="50" t="s">
        <v>630</v>
      </c>
      <c r="D85" s="5" t="s">
        <v>590</v>
      </c>
      <c r="E85" s="5" t="s">
        <v>590</v>
      </c>
      <c r="F85" s="5" t="s">
        <v>590</v>
      </c>
      <c r="G85" s="5" t="s">
        <v>590</v>
      </c>
      <c r="H85" s="5" t="s">
        <v>590</v>
      </c>
      <c r="I85" s="6" t="s">
        <v>590</v>
      </c>
      <c r="J85" s="6" t="s">
        <v>590</v>
      </c>
      <c r="K85" s="6" t="s">
        <v>590</v>
      </c>
      <c r="L85" s="5" t="s">
        <v>590</v>
      </c>
      <c r="M85" s="5">
        <v>3</v>
      </c>
    </row>
    <row r="86" spans="1:13" ht="14.25" customHeight="1">
      <c r="A86" s="50"/>
      <c r="B86" s="5">
        <v>1</v>
      </c>
      <c r="C86" s="50" t="s">
        <v>631</v>
      </c>
      <c r="D86" s="5" t="s">
        <v>590</v>
      </c>
      <c r="E86" s="5" t="s">
        <v>590</v>
      </c>
      <c r="F86" s="5" t="s">
        <v>590</v>
      </c>
      <c r="G86" s="5" t="s">
        <v>590</v>
      </c>
      <c r="H86" s="5" t="s">
        <v>590</v>
      </c>
      <c r="I86" s="6" t="s">
        <v>590</v>
      </c>
      <c r="J86" s="6" t="s">
        <v>590</v>
      </c>
      <c r="K86" s="6" t="s">
        <v>590</v>
      </c>
      <c r="L86" s="5" t="s">
        <v>590</v>
      </c>
      <c r="M86" s="5">
        <v>1</v>
      </c>
    </row>
    <row r="87" spans="1:13" ht="14.25" customHeight="1">
      <c r="A87" s="50"/>
      <c r="B87" s="5">
        <v>0</v>
      </c>
      <c r="C87" s="50" t="s">
        <v>627</v>
      </c>
      <c r="D87" s="5">
        <v>1</v>
      </c>
      <c r="E87" s="5" t="s">
        <v>590</v>
      </c>
      <c r="F87" s="5">
        <v>1</v>
      </c>
      <c r="G87" s="5" t="s">
        <v>590</v>
      </c>
      <c r="H87" s="5" t="s">
        <v>590</v>
      </c>
      <c r="I87" s="6" t="s">
        <v>590</v>
      </c>
      <c r="J87" s="6" t="s">
        <v>590</v>
      </c>
      <c r="K87" s="6" t="s">
        <v>590</v>
      </c>
      <c r="L87" s="5" t="s">
        <v>590</v>
      </c>
      <c r="M87" s="5">
        <v>1</v>
      </c>
    </row>
    <row r="88" spans="1:13" ht="14.25" customHeight="1">
      <c r="A88" s="49">
        <v>16193</v>
      </c>
      <c r="B88" s="5">
        <v>1</v>
      </c>
      <c r="C88" s="50" t="s">
        <v>622</v>
      </c>
      <c r="D88" s="5" t="s">
        <v>590</v>
      </c>
      <c r="E88" s="5" t="s">
        <v>590</v>
      </c>
      <c r="F88" s="5" t="s">
        <v>590</v>
      </c>
      <c r="G88" s="5" t="s">
        <v>590</v>
      </c>
      <c r="H88" s="5" t="s">
        <v>590</v>
      </c>
      <c r="I88" s="6" t="s">
        <v>590</v>
      </c>
      <c r="J88" s="6" t="s">
        <v>590</v>
      </c>
      <c r="K88" s="6" t="s">
        <v>590</v>
      </c>
      <c r="L88" s="5" t="s">
        <v>590</v>
      </c>
      <c r="M88" s="5">
        <v>1</v>
      </c>
    </row>
    <row r="89" spans="1:13" ht="14.25" customHeight="1">
      <c r="A89" s="50"/>
      <c r="B89" s="5">
        <v>1</v>
      </c>
      <c r="C89" s="50" t="s">
        <v>627</v>
      </c>
      <c r="D89" s="5" t="s">
        <v>590</v>
      </c>
      <c r="E89" s="5" t="s">
        <v>590</v>
      </c>
      <c r="F89" s="5" t="s">
        <v>590</v>
      </c>
      <c r="G89" s="5" t="s">
        <v>590</v>
      </c>
      <c r="H89" s="5" t="s">
        <v>590</v>
      </c>
      <c r="I89" s="6" t="s">
        <v>590</v>
      </c>
      <c r="J89" s="6" t="s">
        <v>590</v>
      </c>
      <c r="K89" s="6" t="s">
        <v>590</v>
      </c>
      <c r="L89" s="5" t="s">
        <v>590</v>
      </c>
      <c r="M89" s="5">
        <v>1</v>
      </c>
    </row>
    <row r="90" spans="1:13" ht="14.25" customHeight="1">
      <c r="A90" s="50"/>
      <c r="B90" s="5">
        <v>12</v>
      </c>
      <c r="C90" s="50" t="s">
        <v>628</v>
      </c>
      <c r="D90" s="5">
        <v>3</v>
      </c>
      <c r="E90" s="5" t="s">
        <v>590</v>
      </c>
      <c r="F90" s="5">
        <v>3</v>
      </c>
      <c r="G90" s="5" t="s">
        <v>590</v>
      </c>
      <c r="H90" s="5">
        <v>3</v>
      </c>
      <c r="I90" s="6" t="s">
        <v>590</v>
      </c>
      <c r="J90" s="6">
        <v>2</v>
      </c>
      <c r="K90" s="6">
        <v>1</v>
      </c>
      <c r="L90" s="5" t="s">
        <v>590</v>
      </c>
      <c r="M90" s="5">
        <v>12</v>
      </c>
    </row>
    <row r="91" spans="1:13" ht="14.25" customHeight="1">
      <c r="A91" s="50"/>
      <c r="B91" s="5">
        <v>3</v>
      </c>
      <c r="C91" s="50" t="s">
        <v>630</v>
      </c>
      <c r="D91" s="5" t="s">
        <v>590</v>
      </c>
      <c r="E91" s="5" t="s">
        <v>590</v>
      </c>
      <c r="F91" s="5" t="s">
        <v>590</v>
      </c>
      <c r="G91" s="5" t="s">
        <v>590</v>
      </c>
      <c r="H91" s="5" t="s">
        <v>590</v>
      </c>
      <c r="I91" s="6" t="s">
        <v>590</v>
      </c>
      <c r="J91" s="6" t="s">
        <v>590</v>
      </c>
      <c r="K91" s="6" t="s">
        <v>590</v>
      </c>
      <c r="L91" s="5" t="s">
        <v>590</v>
      </c>
      <c r="M91" s="5">
        <v>3</v>
      </c>
    </row>
    <row r="92" spans="1:13" ht="14.25" customHeight="1">
      <c r="A92" s="50"/>
      <c r="B92" s="5">
        <v>1</v>
      </c>
      <c r="C92" s="50" t="s">
        <v>631</v>
      </c>
      <c r="D92" s="5" t="s">
        <v>590</v>
      </c>
      <c r="E92" s="5" t="s">
        <v>590</v>
      </c>
      <c r="F92" s="5" t="s">
        <v>590</v>
      </c>
      <c r="G92" s="5" t="s">
        <v>590</v>
      </c>
      <c r="H92" s="5" t="s">
        <v>590</v>
      </c>
      <c r="I92" s="6" t="s">
        <v>590</v>
      </c>
      <c r="J92" s="6" t="s">
        <v>590</v>
      </c>
      <c r="K92" s="6" t="s">
        <v>590</v>
      </c>
      <c r="L92" s="5" t="s">
        <v>590</v>
      </c>
      <c r="M92" s="5">
        <v>1</v>
      </c>
    </row>
    <row r="93" spans="1:13" ht="14.25" customHeight="1">
      <c r="A93" s="49">
        <v>16224</v>
      </c>
      <c r="B93" s="5">
        <v>1</v>
      </c>
      <c r="C93" s="50" t="s">
        <v>622</v>
      </c>
      <c r="D93" s="5" t="s">
        <v>590</v>
      </c>
      <c r="E93" s="5" t="s">
        <v>590</v>
      </c>
      <c r="F93" s="5" t="s">
        <v>590</v>
      </c>
      <c r="G93" s="5" t="s">
        <v>590</v>
      </c>
      <c r="H93" s="5" t="s">
        <v>590</v>
      </c>
      <c r="I93" s="6" t="s">
        <v>590</v>
      </c>
      <c r="J93" s="6" t="s">
        <v>590</v>
      </c>
      <c r="K93" s="6" t="s">
        <v>590</v>
      </c>
      <c r="L93" s="5" t="s">
        <v>590</v>
      </c>
      <c r="M93" s="5">
        <v>1</v>
      </c>
    </row>
    <row r="94" spans="1:13" ht="14.25" customHeight="1">
      <c r="A94" s="50"/>
      <c r="B94" s="5">
        <v>1</v>
      </c>
      <c r="C94" s="50" t="s">
        <v>627</v>
      </c>
      <c r="D94" s="5" t="s">
        <v>590</v>
      </c>
      <c r="E94" s="5" t="s">
        <v>590</v>
      </c>
      <c r="F94" s="5" t="s">
        <v>590</v>
      </c>
      <c r="G94" s="5" t="s">
        <v>590</v>
      </c>
      <c r="H94" s="5" t="s">
        <v>590</v>
      </c>
      <c r="I94" s="6" t="s">
        <v>590</v>
      </c>
      <c r="J94" s="6" t="s">
        <v>590</v>
      </c>
      <c r="K94" s="6" t="s">
        <v>590</v>
      </c>
      <c r="L94" s="5" t="s">
        <v>590</v>
      </c>
      <c r="M94" s="5">
        <v>1</v>
      </c>
    </row>
    <row r="95" spans="1:13" ht="14.25" customHeight="1">
      <c r="A95" s="50"/>
      <c r="B95" s="5">
        <v>12</v>
      </c>
      <c r="C95" s="50" t="s">
        <v>628</v>
      </c>
      <c r="D95" s="5">
        <v>2</v>
      </c>
      <c r="E95" s="5" t="s">
        <v>590</v>
      </c>
      <c r="F95" s="5">
        <v>2</v>
      </c>
      <c r="G95" s="5" t="s">
        <v>590</v>
      </c>
      <c r="H95" s="5" t="s">
        <v>590</v>
      </c>
      <c r="I95" s="6" t="s">
        <v>590</v>
      </c>
      <c r="J95" s="6" t="s">
        <v>590</v>
      </c>
      <c r="K95" s="6" t="s">
        <v>590</v>
      </c>
      <c r="L95" s="5" t="s">
        <v>590</v>
      </c>
      <c r="M95" s="5">
        <v>14</v>
      </c>
    </row>
    <row r="96" spans="1:13" ht="14.25" customHeight="1">
      <c r="A96" s="50"/>
      <c r="B96" s="5">
        <v>3</v>
      </c>
      <c r="C96" s="50" t="s">
        <v>630</v>
      </c>
      <c r="D96" s="5" t="s">
        <v>590</v>
      </c>
      <c r="E96" s="5" t="s">
        <v>590</v>
      </c>
      <c r="F96" s="5" t="s">
        <v>590</v>
      </c>
      <c r="G96" s="5" t="s">
        <v>590</v>
      </c>
      <c r="H96" s="5">
        <v>2</v>
      </c>
      <c r="I96" s="6" t="s">
        <v>590</v>
      </c>
      <c r="J96" s="6">
        <v>2</v>
      </c>
      <c r="K96" s="6" t="s">
        <v>590</v>
      </c>
      <c r="L96" s="5" t="s">
        <v>590</v>
      </c>
      <c r="M96" s="5">
        <v>1</v>
      </c>
    </row>
    <row r="97" spans="1:13" ht="14.25" customHeight="1">
      <c r="A97" s="50"/>
      <c r="B97" s="5">
        <v>1</v>
      </c>
      <c r="C97" s="50" t="s">
        <v>631</v>
      </c>
      <c r="D97" s="5" t="s">
        <v>590</v>
      </c>
      <c r="E97" s="5" t="s">
        <v>590</v>
      </c>
      <c r="F97" s="5" t="s">
        <v>590</v>
      </c>
      <c r="G97" s="5" t="s">
        <v>590</v>
      </c>
      <c r="H97" s="5" t="s">
        <v>590</v>
      </c>
      <c r="I97" s="53" t="s">
        <v>590</v>
      </c>
      <c r="J97" s="53" t="s">
        <v>590</v>
      </c>
      <c r="K97" s="53" t="s">
        <v>590</v>
      </c>
      <c r="L97" s="5" t="s">
        <v>590</v>
      </c>
      <c r="M97" s="5">
        <v>1</v>
      </c>
    </row>
    <row r="98" spans="1:11" ht="12.75">
      <c r="A98" s="2"/>
      <c r="I98" s="35">
        <f>SUM(I70:I97)</f>
        <v>2</v>
      </c>
      <c r="J98" s="35">
        <f>SUM(J70:J97)</f>
        <v>11</v>
      </c>
      <c r="K98" s="35">
        <f>SUM(K70:K97)</f>
        <v>4</v>
      </c>
    </row>
    <row r="99" spans="1:11" ht="12.75">
      <c r="A99" s="125" t="s">
        <v>450</v>
      </c>
      <c r="B99" s="115"/>
      <c r="C99" s="44" t="s">
        <v>449</v>
      </c>
      <c r="I99" s="132">
        <v>13</v>
      </c>
      <c r="J99" s="133"/>
      <c r="K99" s="60">
        <v>4</v>
      </c>
    </row>
    <row r="100" spans="1:11" ht="12.75">
      <c r="A100" s="143" t="s">
        <v>567</v>
      </c>
      <c r="B100" s="144"/>
      <c r="C100" s="124"/>
      <c r="I100" s="209">
        <v>17</v>
      </c>
      <c r="J100" s="210"/>
      <c r="K100" s="211"/>
    </row>
    <row r="101" spans="9:11" ht="12.75">
      <c r="I101" s="106"/>
      <c r="J101" s="106"/>
      <c r="K101" s="106"/>
    </row>
    <row r="102" spans="9:11" ht="12.75">
      <c r="I102" s="106"/>
      <c r="J102" s="106"/>
      <c r="K102" s="106"/>
    </row>
    <row r="103" spans="1:13" ht="25.5">
      <c r="A103" s="85"/>
      <c r="B103" s="85"/>
      <c r="C103" s="85"/>
      <c r="D103" s="85"/>
      <c r="E103" s="85"/>
      <c r="F103" s="85"/>
      <c r="G103" s="85"/>
      <c r="H103" s="85"/>
      <c r="I103" s="99"/>
      <c r="J103" s="101" t="s">
        <v>567</v>
      </c>
      <c r="K103" s="100" t="s">
        <v>568</v>
      </c>
      <c r="L103" s="35" t="s">
        <v>637</v>
      </c>
      <c r="M103" s="103" t="s">
        <v>526</v>
      </c>
    </row>
    <row r="104" spans="1:13" ht="12.75">
      <c r="A104" s="158">
        <v>1942</v>
      </c>
      <c r="B104" s="161"/>
      <c r="C104" s="161"/>
      <c r="D104" s="162"/>
      <c r="E104" s="85"/>
      <c r="F104" s="85"/>
      <c r="G104" s="85"/>
      <c r="H104" s="85"/>
      <c r="I104" s="99"/>
      <c r="J104" s="99">
        <v>34</v>
      </c>
      <c r="K104" s="99">
        <v>31</v>
      </c>
      <c r="L104" s="35">
        <v>28</v>
      </c>
      <c r="M104" s="102">
        <v>0.823</v>
      </c>
    </row>
    <row r="105" spans="1:13" ht="12.75">
      <c r="A105" s="158">
        <v>1943</v>
      </c>
      <c r="B105" s="161"/>
      <c r="C105" s="161"/>
      <c r="D105" s="162"/>
      <c r="E105" s="85"/>
      <c r="F105" s="85"/>
      <c r="G105" s="85"/>
      <c r="H105" s="85"/>
      <c r="I105" s="99"/>
      <c r="J105" s="99">
        <v>44</v>
      </c>
      <c r="K105" s="99">
        <v>37</v>
      </c>
      <c r="L105" s="35">
        <v>42</v>
      </c>
      <c r="M105" s="102">
        <v>0.954</v>
      </c>
    </row>
    <row r="106" spans="1:13" ht="12.75">
      <c r="A106" s="158">
        <v>1944</v>
      </c>
      <c r="B106" s="161"/>
      <c r="C106" s="161"/>
      <c r="D106" s="162"/>
      <c r="E106" s="85"/>
      <c r="F106" s="85"/>
      <c r="G106" s="85"/>
      <c r="H106" s="85"/>
      <c r="I106" s="99"/>
      <c r="J106" s="99">
        <v>17</v>
      </c>
      <c r="K106" s="99">
        <v>13</v>
      </c>
      <c r="L106" s="35">
        <v>3</v>
      </c>
      <c r="M106" s="102">
        <v>0.176</v>
      </c>
    </row>
    <row r="107" spans="1:13" ht="12.75">
      <c r="A107" s="116" t="s">
        <v>426</v>
      </c>
      <c r="B107" s="155"/>
      <c r="C107" s="155"/>
      <c r="D107" s="155"/>
      <c r="E107" s="85"/>
      <c r="F107" s="85"/>
      <c r="G107" s="85"/>
      <c r="H107" s="85"/>
      <c r="I107" s="99"/>
      <c r="J107" s="99">
        <f>SUM(I27,I29:K43)</f>
        <v>64</v>
      </c>
      <c r="K107" s="99">
        <f>SUM(I26,I29:J43)</f>
        <v>57</v>
      </c>
      <c r="L107" s="35">
        <v>53</v>
      </c>
      <c r="M107" s="102">
        <v>0.828</v>
      </c>
    </row>
    <row r="108" spans="1:13" ht="12.75">
      <c r="A108" s="219" t="s">
        <v>427</v>
      </c>
      <c r="B108" s="161"/>
      <c r="C108" s="161"/>
      <c r="D108" s="162"/>
      <c r="E108" s="85"/>
      <c r="F108" s="85"/>
      <c r="G108" s="85"/>
      <c r="H108" s="85"/>
      <c r="I108" s="99"/>
      <c r="J108" s="99">
        <f>SUM(I41:K53)</f>
        <v>13</v>
      </c>
      <c r="K108" s="99">
        <v>12</v>
      </c>
      <c r="L108" s="35">
        <v>15</v>
      </c>
      <c r="M108" s="102">
        <v>1.153</v>
      </c>
    </row>
    <row r="109" spans="1:13" ht="12.75">
      <c r="A109" s="155" t="s">
        <v>428</v>
      </c>
      <c r="B109" s="155"/>
      <c r="C109" s="155"/>
      <c r="D109" s="155"/>
      <c r="E109" s="85"/>
      <c r="F109" s="85"/>
      <c r="G109" s="85"/>
      <c r="H109" s="85"/>
      <c r="I109" s="99"/>
      <c r="J109" s="99">
        <f>SUM(I50:K65,I70:K97)</f>
        <v>24</v>
      </c>
      <c r="K109" s="99">
        <f>SUM(I50:J65,I70:J97)</f>
        <v>18</v>
      </c>
      <c r="L109" s="35">
        <v>12</v>
      </c>
      <c r="M109" s="102">
        <v>0.5</v>
      </c>
    </row>
    <row r="111" ht="23.25">
      <c r="A111" s="113">
        <v>1942</v>
      </c>
    </row>
    <row r="112" spans="2:11" ht="12.75">
      <c r="B112" s="9" t="s">
        <v>634</v>
      </c>
      <c r="C112" s="10" t="s">
        <v>635</v>
      </c>
      <c r="D112" s="9" t="s">
        <v>636</v>
      </c>
      <c r="E112" s="9" t="s">
        <v>637</v>
      </c>
      <c r="F112" s="9" t="s">
        <v>638</v>
      </c>
      <c r="G112" s="9" t="s">
        <v>639</v>
      </c>
      <c r="H112" s="9" t="s">
        <v>640</v>
      </c>
      <c r="I112" s="9" t="s">
        <v>641</v>
      </c>
      <c r="J112" s="11" t="s">
        <v>642</v>
      </c>
      <c r="K112" s="11" t="s">
        <v>643</v>
      </c>
    </row>
    <row r="113" spans="1:11" ht="73.5">
      <c r="A113" s="35">
        <v>1</v>
      </c>
      <c r="B113" s="29">
        <v>15411</v>
      </c>
      <c r="C113" s="21" t="s">
        <v>656</v>
      </c>
      <c r="D113" s="14" t="s">
        <v>657</v>
      </c>
      <c r="E113" s="14">
        <v>4502</v>
      </c>
      <c r="F113" s="14" t="s">
        <v>671</v>
      </c>
      <c r="G113" s="15" t="s">
        <v>672</v>
      </c>
      <c r="H113" s="14" t="s">
        <v>647</v>
      </c>
      <c r="I113" s="14">
        <v>100</v>
      </c>
      <c r="J113" s="15" t="s">
        <v>673</v>
      </c>
      <c r="K113" s="15" t="s">
        <v>674</v>
      </c>
    </row>
    <row r="114" spans="1:11" ht="63">
      <c r="A114" s="35">
        <v>2</v>
      </c>
      <c r="B114" s="29">
        <v>15411</v>
      </c>
      <c r="C114" s="21" t="s">
        <v>656</v>
      </c>
      <c r="D114" s="14" t="s">
        <v>657</v>
      </c>
      <c r="E114" s="14">
        <v>2651</v>
      </c>
      <c r="F114" s="14" t="s">
        <v>675</v>
      </c>
      <c r="G114" s="15" t="s">
        <v>676</v>
      </c>
      <c r="H114" s="14" t="s">
        <v>647</v>
      </c>
      <c r="I114" s="14">
        <v>90</v>
      </c>
      <c r="J114" s="15" t="s">
        <v>677</v>
      </c>
      <c r="K114" s="15" t="s">
        <v>678</v>
      </c>
    </row>
    <row r="115" spans="1:11" ht="42">
      <c r="A115" s="35">
        <v>3</v>
      </c>
      <c r="B115" s="29">
        <v>15411</v>
      </c>
      <c r="C115" s="21" t="s">
        <v>656</v>
      </c>
      <c r="D115" s="14" t="s">
        <v>657</v>
      </c>
      <c r="E115" s="14">
        <v>4500</v>
      </c>
      <c r="F115" s="14"/>
      <c r="G115" s="15" t="s">
        <v>676</v>
      </c>
      <c r="H115" s="14" t="s">
        <v>647</v>
      </c>
      <c r="I115" s="14">
        <v>70</v>
      </c>
      <c r="J115" s="15" t="s">
        <v>679</v>
      </c>
      <c r="K115" s="15" t="s">
        <v>648</v>
      </c>
    </row>
    <row r="116" spans="1:11" ht="31.5">
      <c r="A116" s="35">
        <v>4</v>
      </c>
      <c r="B116" s="30">
        <v>15439</v>
      </c>
      <c r="C116" s="20" t="s">
        <v>968</v>
      </c>
      <c r="D116" s="18" t="s">
        <v>969</v>
      </c>
      <c r="E116" s="18">
        <v>4114</v>
      </c>
      <c r="F116" s="18" t="s">
        <v>970</v>
      </c>
      <c r="G116" s="19" t="s">
        <v>646</v>
      </c>
      <c r="H116" s="18" t="s">
        <v>647</v>
      </c>
      <c r="I116" s="18">
        <v>100</v>
      </c>
      <c r="J116" s="19" t="s">
        <v>813</v>
      </c>
      <c r="K116" s="19" t="s">
        <v>971</v>
      </c>
    </row>
    <row r="117" spans="1:11" ht="21">
      <c r="A117" s="35">
        <v>5</v>
      </c>
      <c r="B117" s="30">
        <v>15453</v>
      </c>
      <c r="C117" s="20" t="s">
        <v>968</v>
      </c>
      <c r="D117" s="18" t="s">
        <v>657</v>
      </c>
      <c r="E117" s="18">
        <v>2545</v>
      </c>
      <c r="F117" s="18"/>
      <c r="G117" s="19" t="s">
        <v>676</v>
      </c>
      <c r="H117" s="18" t="s">
        <v>661</v>
      </c>
      <c r="I117" s="18">
        <v>40</v>
      </c>
      <c r="J117" s="19" t="s">
        <v>972</v>
      </c>
      <c r="K117" s="19" t="s">
        <v>648</v>
      </c>
    </row>
    <row r="118" spans="1:11" ht="52.5">
      <c r="A118" s="35">
        <v>6</v>
      </c>
      <c r="B118" s="30">
        <v>15456</v>
      </c>
      <c r="C118" s="20" t="s">
        <v>968</v>
      </c>
      <c r="D118" s="18" t="s">
        <v>657</v>
      </c>
      <c r="E118" s="18">
        <v>3769</v>
      </c>
      <c r="F118" s="18" t="s">
        <v>973</v>
      </c>
      <c r="G118" s="19" t="s">
        <v>974</v>
      </c>
      <c r="H118" s="18" t="s">
        <v>647</v>
      </c>
      <c r="I118" s="18">
        <v>100</v>
      </c>
      <c r="J118" s="19" t="s">
        <v>654</v>
      </c>
      <c r="K118" s="19" t="s">
        <v>975</v>
      </c>
    </row>
    <row r="119" spans="1:11" ht="31.5">
      <c r="A119" s="35">
        <v>7</v>
      </c>
      <c r="B119" s="30">
        <v>15460</v>
      </c>
      <c r="C119" s="20" t="s">
        <v>968</v>
      </c>
      <c r="D119" s="18" t="s">
        <v>976</v>
      </c>
      <c r="E119" s="18">
        <v>3528</v>
      </c>
      <c r="F119" s="18"/>
      <c r="G119" s="19" t="s">
        <v>646</v>
      </c>
      <c r="H119" s="18" t="s">
        <v>647</v>
      </c>
      <c r="I119" s="18">
        <v>50</v>
      </c>
      <c r="J119" s="19" t="s">
        <v>714</v>
      </c>
      <c r="K119" s="19" t="s">
        <v>648</v>
      </c>
    </row>
    <row r="120" spans="1:11" ht="21">
      <c r="A120" s="35">
        <v>8</v>
      </c>
      <c r="B120" s="30">
        <v>15460</v>
      </c>
      <c r="C120" s="20" t="s">
        <v>968</v>
      </c>
      <c r="D120" s="18" t="s">
        <v>657</v>
      </c>
      <c r="E120" s="18">
        <v>2547</v>
      </c>
      <c r="F120" s="18"/>
      <c r="G120" s="19" t="s">
        <v>646</v>
      </c>
      <c r="H120" s="18" t="s">
        <v>647</v>
      </c>
      <c r="I120" s="18">
        <v>60</v>
      </c>
      <c r="J120" s="19" t="s">
        <v>701</v>
      </c>
      <c r="K120" s="19" t="s">
        <v>648</v>
      </c>
    </row>
    <row r="121" spans="1:11" ht="63">
      <c r="A121" s="35">
        <v>9</v>
      </c>
      <c r="B121" s="29">
        <v>15478</v>
      </c>
      <c r="C121" s="21" t="s">
        <v>968</v>
      </c>
      <c r="D121" s="14" t="s">
        <v>657</v>
      </c>
      <c r="E121" s="14">
        <v>4457</v>
      </c>
      <c r="F121" s="14"/>
      <c r="G121" s="15" t="s">
        <v>676</v>
      </c>
      <c r="H121" s="14" t="s">
        <v>647</v>
      </c>
      <c r="I121" s="14">
        <v>100</v>
      </c>
      <c r="J121" s="15" t="s">
        <v>977</v>
      </c>
      <c r="K121" s="15" t="s">
        <v>978</v>
      </c>
    </row>
    <row r="122" spans="1:11" ht="21">
      <c r="A122" s="35">
        <v>10</v>
      </c>
      <c r="B122" s="29">
        <v>15486</v>
      </c>
      <c r="C122" s="21" t="s">
        <v>968</v>
      </c>
      <c r="D122" s="14" t="s">
        <v>979</v>
      </c>
      <c r="E122" s="14">
        <v>4567</v>
      </c>
      <c r="F122" s="14"/>
      <c r="G122" s="15" t="s">
        <v>708</v>
      </c>
      <c r="H122" s="14" t="s">
        <v>661</v>
      </c>
      <c r="I122" s="14"/>
      <c r="J122" s="15" t="s">
        <v>785</v>
      </c>
      <c r="K122" s="15" t="s">
        <v>648</v>
      </c>
    </row>
    <row r="123" spans="1:11" ht="21">
      <c r="A123" s="35">
        <v>11</v>
      </c>
      <c r="B123" s="30">
        <v>15506</v>
      </c>
      <c r="C123" s="20" t="s">
        <v>968</v>
      </c>
      <c r="D123" s="18" t="s">
        <v>657</v>
      </c>
      <c r="E123" s="18">
        <v>2544</v>
      </c>
      <c r="F123" s="18"/>
      <c r="G123" s="19" t="s">
        <v>676</v>
      </c>
      <c r="H123" s="18" t="s">
        <v>647</v>
      </c>
      <c r="I123" s="18">
        <v>40</v>
      </c>
      <c r="J123" s="19" t="s">
        <v>785</v>
      </c>
      <c r="K123" s="19" t="s">
        <v>648</v>
      </c>
    </row>
    <row r="124" spans="1:11" ht="21">
      <c r="A124" s="35">
        <v>12</v>
      </c>
      <c r="B124" s="30">
        <v>15507</v>
      </c>
      <c r="C124" s="20" t="s">
        <v>968</v>
      </c>
      <c r="D124" s="18" t="s">
        <v>979</v>
      </c>
      <c r="E124" s="18">
        <v>4564</v>
      </c>
      <c r="F124" s="18"/>
      <c r="G124" s="19" t="s">
        <v>676</v>
      </c>
      <c r="H124" s="18" t="s">
        <v>647</v>
      </c>
      <c r="I124" s="18">
        <v>35</v>
      </c>
      <c r="J124" s="19" t="s">
        <v>701</v>
      </c>
      <c r="K124" s="19" t="s">
        <v>648</v>
      </c>
    </row>
    <row r="125" spans="1:11" ht="42">
      <c r="A125" s="35">
        <v>13</v>
      </c>
      <c r="B125" s="30">
        <v>15510</v>
      </c>
      <c r="C125" s="20" t="s">
        <v>968</v>
      </c>
      <c r="D125" s="18" t="s">
        <v>657</v>
      </c>
      <c r="E125" s="18">
        <v>3759</v>
      </c>
      <c r="F125" s="18" t="s">
        <v>980</v>
      </c>
      <c r="G125" s="19" t="s">
        <v>692</v>
      </c>
      <c r="H125" s="18" t="s">
        <v>647</v>
      </c>
      <c r="I125" s="18">
        <v>100</v>
      </c>
      <c r="J125" s="19" t="s">
        <v>664</v>
      </c>
      <c r="K125" s="19" t="s">
        <v>981</v>
      </c>
    </row>
    <row r="126" spans="1:11" ht="21">
      <c r="A126" s="35">
        <v>14</v>
      </c>
      <c r="B126" s="30">
        <v>15520</v>
      </c>
      <c r="C126" s="20" t="s">
        <v>982</v>
      </c>
      <c r="D126" s="18" t="s">
        <v>979</v>
      </c>
      <c r="E126" s="18">
        <v>4580</v>
      </c>
      <c r="F126" s="18" t="s">
        <v>983</v>
      </c>
      <c r="G126" s="19" t="s">
        <v>676</v>
      </c>
      <c r="H126" s="18" t="s">
        <v>647</v>
      </c>
      <c r="I126" s="18">
        <v>40</v>
      </c>
      <c r="J126" s="19" t="s">
        <v>701</v>
      </c>
      <c r="K126" s="19" t="s">
        <v>648</v>
      </c>
    </row>
    <row r="127" spans="1:11" ht="31.5">
      <c r="A127" s="35">
        <v>15</v>
      </c>
      <c r="B127" s="31">
        <v>15530</v>
      </c>
      <c r="C127" s="22" t="s">
        <v>982</v>
      </c>
      <c r="D127" s="23" t="s">
        <v>657</v>
      </c>
      <c r="E127" s="23">
        <v>3973</v>
      </c>
      <c r="F127" s="23"/>
      <c r="G127" s="24" t="s">
        <v>676</v>
      </c>
      <c r="H127" s="23" t="s">
        <v>647</v>
      </c>
      <c r="I127" s="23">
        <v>60</v>
      </c>
      <c r="J127" s="24" t="s">
        <v>714</v>
      </c>
      <c r="K127" s="24" t="s">
        <v>648</v>
      </c>
    </row>
    <row r="128" spans="1:11" ht="21">
      <c r="A128" s="35">
        <v>16</v>
      </c>
      <c r="B128" s="31">
        <v>15531</v>
      </c>
      <c r="C128" s="22" t="s">
        <v>982</v>
      </c>
      <c r="D128" s="23" t="s">
        <v>657</v>
      </c>
      <c r="E128" s="23">
        <v>2648</v>
      </c>
      <c r="F128" s="23"/>
      <c r="G128" s="24" t="s">
        <v>676</v>
      </c>
      <c r="H128" s="23" t="s">
        <v>647</v>
      </c>
      <c r="I128" s="23">
        <v>40</v>
      </c>
      <c r="J128" s="24" t="s">
        <v>785</v>
      </c>
      <c r="K128" s="24" t="s">
        <v>648</v>
      </c>
    </row>
    <row r="129" spans="1:11" ht="31.5">
      <c r="A129" s="35">
        <v>17</v>
      </c>
      <c r="B129" s="32">
        <v>15563</v>
      </c>
      <c r="C129" s="25" t="s">
        <v>982</v>
      </c>
      <c r="D129" s="26" t="s">
        <v>979</v>
      </c>
      <c r="E129" s="26">
        <v>5019</v>
      </c>
      <c r="F129" s="26"/>
      <c r="G129" s="27" t="s">
        <v>646</v>
      </c>
      <c r="H129" s="26" t="s">
        <v>647</v>
      </c>
      <c r="I129" s="26">
        <v>100</v>
      </c>
      <c r="J129" s="27" t="s">
        <v>665</v>
      </c>
      <c r="K129" s="27" t="s">
        <v>648</v>
      </c>
    </row>
    <row r="130" spans="1:11" ht="84">
      <c r="A130" s="35">
        <v>18</v>
      </c>
      <c r="B130" s="32">
        <v>15566</v>
      </c>
      <c r="C130" s="25" t="s">
        <v>982</v>
      </c>
      <c r="D130" s="26" t="s">
        <v>979</v>
      </c>
      <c r="E130" s="26">
        <v>5547</v>
      </c>
      <c r="F130" s="26" t="s">
        <v>984</v>
      </c>
      <c r="G130" s="27" t="s">
        <v>666</v>
      </c>
      <c r="H130" s="26" t="s">
        <v>647</v>
      </c>
      <c r="I130" s="26">
        <v>100</v>
      </c>
      <c r="J130" s="27" t="s">
        <v>748</v>
      </c>
      <c r="K130" s="27" t="s">
        <v>985</v>
      </c>
    </row>
    <row r="131" spans="1:11" ht="21">
      <c r="A131" s="35">
        <v>19</v>
      </c>
      <c r="B131" s="32">
        <v>15567</v>
      </c>
      <c r="C131" s="25" t="s">
        <v>982</v>
      </c>
      <c r="D131" s="26" t="s">
        <v>986</v>
      </c>
      <c r="E131" s="26">
        <v>3666</v>
      </c>
      <c r="F131" s="26"/>
      <c r="G131" s="27" t="s">
        <v>692</v>
      </c>
      <c r="H131" s="26" t="s">
        <v>661</v>
      </c>
      <c r="I131" s="26">
        <v>10</v>
      </c>
      <c r="J131" s="27" t="s">
        <v>857</v>
      </c>
      <c r="K131" s="27" t="s">
        <v>648</v>
      </c>
    </row>
    <row r="132" spans="1:11" ht="21">
      <c r="A132" s="35">
        <v>20</v>
      </c>
      <c r="B132" s="32">
        <v>15581</v>
      </c>
      <c r="C132" s="25" t="s">
        <v>982</v>
      </c>
      <c r="D132" s="26" t="s">
        <v>979</v>
      </c>
      <c r="E132" s="26">
        <v>4554</v>
      </c>
      <c r="F132" s="26"/>
      <c r="G132" s="27" t="s">
        <v>676</v>
      </c>
      <c r="H132" s="26" t="s">
        <v>661</v>
      </c>
      <c r="I132" s="26">
        <v>25</v>
      </c>
      <c r="J132" s="27" t="s">
        <v>772</v>
      </c>
      <c r="K132" s="27" t="s">
        <v>648</v>
      </c>
    </row>
    <row r="133" spans="1:11" ht="52.5">
      <c r="A133" s="35">
        <v>21</v>
      </c>
      <c r="B133" s="31">
        <v>15586</v>
      </c>
      <c r="C133" s="22" t="s">
        <v>982</v>
      </c>
      <c r="D133" s="23" t="s">
        <v>979</v>
      </c>
      <c r="E133" s="23">
        <v>4560</v>
      </c>
      <c r="F133" s="23" t="s">
        <v>987</v>
      </c>
      <c r="G133" s="24" t="s">
        <v>676</v>
      </c>
      <c r="H133" s="23" t="s">
        <v>647</v>
      </c>
      <c r="I133" s="23">
        <v>100</v>
      </c>
      <c r="J133" s="24" t="s">
        <v>772</v>
      </c>
      <c r="K133" s="24" t="s">
        <v>988</v>
      </c>
    </row>
    <row r="134" spans="1:11" ht="42">
      <c r="A134" s="35">
        <v>22</v>
      </c>
      <c r="B134" s="31">
        <v>15588</v>
      </c>
      <c r="C134" s="22" t="s">
        <v>982</v>
      </c>
      <c r="D134" s="23" t="s">
        <v>989</v>
      </c>
      <c r="E134" s="23">
        <v>5048</v>
      </c>
      <c r="F134" s="23"/>
      <c r="G134" s="24" t="s">
        <v>692</v>
      </c>
      <c r="H134" s="23" t="s">
        <v>647</v>
      </c>
      <c r="I134" s="23">
        <v>100</v>
      </c>
      <c r="J134" s="24" t="s">
        <v>664</v>
      </c>
      <c r="K134" s="24" t="s">
        <v>990</v>
      </c>
    </row>
    <row r="135" spans="1:11" ht="31.5">
      <c r="A135" s="35">
        <v>23</v>
      </c>
      <c r="B135" s="31">
        <v>15595</v>
      </c>
      <c r="C135" s="22" t="s">
        <v>982</v>
      </c>
      <c r="D135" s="23" t="s">
        <v>991</v>
      </c>
      <c r="E135" s="23">
        <v>5029</v>
      </c>
      <c r="F135" s="23" t="s">
        <v>992</v>
      </c>
      <c r="G135" s="24" t="s">
        <v>993</v>
      </c>
      <c r="H135" s="23" t="s">
        <v>661</v>
      </c>
      <c r="I135" s="23">
        <v>30</v>
      </c>
      <c r="J135" s="24" t="s">
        <v>695</v>
      </c>
      <c r="K135" s="24" t="s">
        <v>648</v>
      </c>
    </row>
    <row r="136" spans="1:11" ht="21">
      <c r="A136" s="35">
        <v>24</v>
      </c>
      <c r="B136" s="31">
        <v>15603</v>
      </c>
      <c r="C136" s="22" t="s">
        <v>982</v>
      </c>
      <c r="D136" s="23" t="s">
        <v>979</v>
      </c>
      <c r="E136" s="23">
        <v>5030</v>
      </c>
      <c r="F136" s="23"/>
      <c r="G136" s="24" t="s">
        <v>676</v>
      </c>
      <c r="H136" s="23" t="s">
        <v>647</v>
      </c>
      <c r="I136" s="23">
        <v>30</v>
      </c>
      <c r="J136" s="24" t="s">
        <v>742</v>
      </c>
      <c r="K136" s="24" t="s">
        <v>648</v>
      </c>
    </row>
    <row r="137" spans="1:11" ht="21">
      <c r="A137" s="35">
        <v>25</v>
      </c>
      <c r="B137" s="31">
        <v>15606</v>
      </c>
      <c r="C137" s="22" t="s">
        <v>982</v>
      </c>
      <c r="D137" s="23" t="s">
        <v>657</v>
      </c>
      <c r="E137" s="23">
        <v>2653</v>
      </c>
      <c r="F137" s="23"/>
      <c r="G137" s="24" t="s">
        <v>676</v>
      </c>
      <c r="H137" s="23" t="s">
        <v>647</v>
      </c>
      <c r="I137" s="23">
        <v>100</v>
      </c>
      <c r="J137" s="24" t="s">
        <v>944</v>
      </c>
      <c r="K137" s="24" t="s">
        <v>648</v>
      </c>
    </row>
    <row r="138" spans="1:11" ht="42">
      <c r="A138" s="35">
        <v>26</v>
      </c>
      <c r="B138" s="32">
        <v>15625</v>
      </c>
      <c r="C138" s="25" t="s">
        <v>982</v>
      </c>
      <c r="D138" s="26" t="s">
        <v>994</v>
      </c>
      <c r="E138" s="26">
        <v>5081</v>
      </c>
      <c r="F138" s="26"/>
      <c r="G138" s="27" t="s">
        <v>676</v>
      </c>
      <c r="H138" s="26" t="s">
        <v>647</v>
      </c>
      <c r="I138" s="26">
        <v>100</v>
      </c>
      <c r="J138" s="27" t="s">
        <v>995</v>
      </c>
      <c r="K138" s="27" t="s">
        <v>996</v>
      </c>
    </row>
    <row r="139" spans="1:11" ht="42">
      <c r="A139" s="35">
        <v>27</v>
      </c>
      <c r="B139" s="32">
        <v>15638</v>
      </c>
      <c r="C139" s="25" t="s">
        <v>982</v>
      </c>
      <c r="D139" s="26" t="s">
        <v>979</v>
      </c>
      <c r="E139" s="26">
        <v>7572</v>
      </c>
      <c r="F139" s="26"/>
      <c r="G139" s="27" t="s">
        <v>997</v>
      </c>
      <c r="H139" s="26" t="s">
        <v>661</v>
      </c>
      <c r="I139" s="26">
        <v>100</v>
      </c>
      <c r="J139" s="27" t="s">
        <v>907</v>
      </c>
      <c r="K139" s="27" t="s">
        <v>998</v>
      </c>
    </row>
    <row r="140" spans="1:11" ht="21">
      <c r="A140" s="35">
        <v>28</v>
      </c>
      <c r="B140" s="31">
        <v>15652</v>
      </c>
      <c r="C140" s="22" t="s">
        <v>982</v>
      </c>
      <c r="D140" s="23" t="s">
        <v>979</v>
      </c>
      <c r="E140" s="23">
        <v>5050</v>
      </c>
      <c r="F140" s="23"/>
      <c r="G140" s="24" t="s">
        <v>676</v>
      </c>
      <c r="H140" s="23" t="s">
        <v>647</v>
      </c>
      <c r="I140" s="23">
        <v>35</v>
      </c>
      <c r="J140" s="24" t="s">
        <v>701</v>
      </c>
      <c r="K140" s="24" t="s">
        <v>648</v>
      </c>
    </row>
    <row r="142" ht="23.25">
      <c r="A142" s="121">
        <v>1943</v>
      </c>
    </row>
    <row r="143" spans="2:10" ht="12.75">
      <c r="B143" s="137" t="s">
        <v>999</v>
      </c>
      <c r="C143" s="140" t="s">
        <v>1000</v>
      </c>
      <c r="D143" s="137" t="s">
        <v>640</v>
      </c>
      <c r="E143" s="129" t="s">
        <v>1001</v>
      </c>
      <c r="F143" s="129" t="s">
        <v>1002</v>
      </c>
      <c r="G143" s="129" t="s">
        <v>1003</v>
      </c>
      <c r="H143" s="55" t="s">
        <v>1004</v>
      </c>
      <c r="I143" s="55" t="s">
        <v>1005</v>
      </c>
      <c r="J143" s="129" t="s">
        <v>1006</v>
      </c>
    </row>
    <row r="144" spans="2:10" ht="12.75">
      <c r="B144" s="138"/>
      <c r="C144" s="141"/>
      <c r="D144" s="138"/>
      <c r="E144" s="130"/>
      <c r="F144" s="130"/>
      <c r="G144" s="130"/>
      <c r="H144" s="56"/>
      <c r="I144" s="56"/>
      <c r="J144" s="130"/>
    </row>
    <row r="145" spans="2:10" ht="12.75">
      <c r="B145" s="139"/>
      <c r="C145" s="142"/>
      <c r="D145" s="139"/>
      <c r="E145" s="131"/>
      <c r="F145" s="131"/>
      <c r="G145" s="131"/>
      <c r="H145" s="57" t="s">
        <v>1007</v>
      </c>
      <c r="I145" s="57" t="s">
        <v>1008</v>
      </c>
      <c r="J145" s="131"/>
    </row>
    <row r="146" spans="1:10" ht="21">
      <c r="A146" s="35">
        <v>1</v>
      </c>
      <c r="B146" s="88">
        <v>15707</v>
      </c>
      <c r="C146" s="89" t="s">
        <v>1108</v>
      </c>
      <c r="D146" s="90" t="s">
        <v>647</v>
      </c>
      <c r="E146" s="91" t="s">
        <v>1109</v>
      </c>
      <c r="F146" s="91" t="s">
        <v>1110</v>
      </c>
      <c r="G146" s="91" t="s">
        <v>622</v>
      </c>
      <c r="H146" s="90">
        <v>4579</v>
      </c>
      <c r="I146" s="90">
        <v>30</v>
      </c>
      <c r="J146" s="91" t="s">
        <v>1012</v>
      </c>
    </row>
    <row r="147" spans="1:10" ht="21">
      <c r="A147" s="35">
        <v>2</v>
      </c>
      <c r="B147" s="88">
        <v>15707</v>
      </c>
      <c r="C147" s="89" t="s">
        <v>1108</v>
      </c>
      <c r="D147" s="90" t="s">
        <v>647</v>
      </c>
      <c r="E147" s="91" t="s">
        <v>1109</v>
      </c>
      <c r="F147" s="91" t="s">
        <v>1110</v>
      </c>
      <c r="G147" s="91" t="s">
        <v>622</v>
      </c>
      <c r="H147" s="90">
        <v>4551</v>
      </c>
      <c r="I147" s="90">
        <v>10</v>
      </c>
      <c r="J147" s="91" t="s">
        <v>1012</v>
      </c>
    </row>
    <row r="148" spans="1:10" ht="21">
      <c r="A148" s="155">
        <v>3</v>
      </c>
      <c r="B148" s="174">
        <v>15711</v>
      </c>
      <c r="C148" s="177" t="s">
        <v>1108</v>
      </c>
      <c r="D148" s="171" t="s">
        <v>647</v>
      </c>
      <c r="E148" s="168" t="s">
        <v>1111</v>
      </c>
      <c r="F148" s="168" t="s">
        <v>907</v>
      </c>
      <c r="G148" s="168" t="s">
        <v>622</v>
      </c>
      <c r="H148" s="70">
        <v>5080</v>
      </c>
      <c r="I148" s="171">
        <v>100</v>
      </c>
      <c r="J148" s="80" t="s">
        <v>1112</v>
      </c>
    </row>
    <row r="149" spans="1:10" ht="12.75">
      <c r="A149" s="155"/>
      <c r="B149" s="175"/>
      <c r="C149" s="178"/>
      <c r="D149" s="172"/>
      <c r="E149" s="169"/>
      <c r="F149" s="169"/>
      <c r="G149" s="169"/>
      <c r="H149" s="82"/>
      <c r="I149" s="172"/>
      <c r="J149" s="82"/>
    </row>
    <row r="150" spans="1:10" ht="31.5">
      <c r="A150" s="155"/>
      <c r="B150" s="176"/>
      <c r="C150" s="179"/>
      <c r="D150" s="173"/>
      <c r="E150" s="170"/>
      <c r="F150" s="170"/>
      <c r="G150" s="170"/>
      <c r="H150" s="72" t="s">
        <v>1113</v>
      </c>
      <c r="I150" s="173"/>
      <c r="J150" s="83" t="s">
        <v>1114</v>
      </c>
    </row>
    <row r="151" spans="1:10" ht="12.75">
      <c r="A151" s="155">
        <v>4</v>
      </c>
      <c r="B151" s="174">
        <v>15713</v>
      </c>
      <c r="C151" s="177" t="s">
        <v>1108</v>
      </c>
      <c r="D151" s="171" t="s">
        <v>647</v>
      </c>
      <c r="E151" s="168" t="s">
        <v>1115</v>
      </c>
      <c r="F151" s="168" t="s">
        <v>1110</v>
      </c>
      <c r="G151" s="168" t="s">
        <v>622</v>
      </c>
      <c r="H151" s="70">
        <v>5105</v>
      </c>
      <c r="I151" s="171">
        <v>20</v>
      </c>
      <c r="J151" s="168" t="s">
        <v>1012</v>
      </c>
    </row>
    <row r="152" spans="1:10" ht="12.75">
      <c r="A152" s="155"/>
      <c r="B152" s="175"/>
      <c r="C152" s="178"/>
      <c r="D152" s="172"/>
      <c r="E152" s="169"/>
      <c r="F152" s="169"/>
      <c r="G152" s="169"/>
      <c r="H152" s="82"/>
      <c r="I152" s="172"/>
      <c r="J152" s="169"/>
    </row>
    <row r="153" spans="1:10" ht="12.75">
      <c r="A153" s="155"/>
      <c r="B153" s="176"/>
      <c r="C153" s="179"/>
      <c r="D153" s="173"/>
      <c r="E153" s="170"/>
      <c r="F153" s="170"/>
      <c r="G153" s="170"/>
      <c r="H153" s="72" t="s">
        <v>1116</v>
      </c>
      <c r="I153" s="173"/>
      <c r="J153" s="170"/>
    </row>
    <row r="154" spans="1:10" ht="31.5">
      <c r="A154" s="155">
        <v>5</v>
      </c>
      <c r="B154" s="174">
        <v>15718</v>
      </c>
      <c r="C154" s="177" t="s">
        <v>1108</v>
      </c>
      <c r="D154" s="171" t="s">
        <v>647</v>
      </c>
      <c r="E154" s="168" t="s">
        <v>1117</v>
      </c>
      <c r="F154" s="168" t="s">
        <v>701</v>
      </c>
      <c r="G154" s="168" t="s">
        <v>1118</v>
      </c>
      <c r="H154" s="70">
        <v>5052</v>
      </c>
      <c r="I154" s="171">
        <v>10</v>
      </c>
      <c r="J154" s="80" t="s">
        <v>1119</v>
      </c>
    </row>
    <row r="155" spans="1:10" ht="12.75">
      <c r="A155" s="155"/>
      <c r="B155" s="175"/>
      <c r="C155" s="178"/>
      <c r="D155" s="172"/>
      <c r="E155" s="169"/>
      <c r="F155" s="169"/>
      <c r="G155" s="169"/>
      <c r="H155" s="82"/>
      <c r="I155" s="172"/>
      <c r="J155" s="82"/>
    </row>
    <row r="156" spans="1:10" ht="31.5">
      <c r="A156" s="155"/>
      <c r="B156" s="176"/>
      <c r="C156" s="179"/>
      <c r="D156" s="173"/>
      <c r="E156" s="170"/>
      <c r="F156" s="170"/>
      <c r="G156" s="170"/>
      <c r="H156" s="72" t="s">
        <v>987</v>
      </c>
      <c r="I156" s="173"/>
      <c r="J156" s="83" t="s">
        <v>1120</v>
      </c>
    </row>
    <row r="157" spans="1:10" ht="21">
      <c r="A157" s="35">
        <v>6</v>
      </c>
      <c r="B157" s="88">
        <v>15728</v>
      </c>
      <c r="C157" s="89" t="s">
        <v>1108</v>
      </c>
      <c r="D157" s="90" t="s">
        <v>661</v>
      </c>
      <c r="E157" s="91" t="s">
        <v>1111</v>
      </c>
      <c r="F157" s="91" t="s">
        <v>1018</v>
      </c>
      <c r="G157" s="91" t="s">
        <v>622</v>
      </c>
      <c r="H157" s="90">
        <v>4561</v>
      </c>
      <c r="I157" s="90">
        <v>100</v>
      </c>
      <c r="J157" s="91" t="s">
        <v>1012</v>
      </c>
    </row>
    <row r="158" spans="1:10" ht="12.75">
      <c r="A158" s="155">
        <v>7</v>
      </c>
      <c r="B158" s="174">
        <v>15729</v>
      </c>
      <c r="C158" s="177" t="s">
        <v>1108</v>
      </c>
      <c r="D158" s="171" t="s">
        <v>661</v>
      </c>
      <c r="E158" s="168" t="s">
        <v>1121</v>
      </c>
      <c r="F158" s="168" t="s">
        <v>1122</v>
      </c>
      <c r="G158" s="168" t="s">
        <v>622</v>
      </c>
      <c r="H158" s="70">
        <v>5105</v>
      </c>
      <c r="I158" s="171">
        <v>20</v>
      </c>
      <c r="J158" s="168" t="s">
        <v>1012</v>
      </c>
    </row>
    <row r="159" spans="1:10" ht="12.75">
      <c r="A159" s="155"/>
      <c r="B159" s="175"/>
      <c r="C159" s="178"/>
      <c r="D159" s="172"/>
      <c r="E159" s="169"/>
      <c r="F159" s="169"/>
      <c r="G159" s="169"/>
      <c r="H159" s="82"/>
      <c r="I159" s="172"/>
      <c r="J159" s="169"/>
    </row>
    <row r="160" spans="1:10" ht="12.75">
      <c r="A160" s="155"/>
      <c r="B160" s="176"/>
      <c r="C160" s="179"/>
      <c r="D160" s="173"/>
      <c r="E160" s="170"/>
      <c r="F160" s="170"/>
      <c r="G160" s="170"/>
      <c r="H160" s="72" t="s">
        <v>1116</v>
      </c>
      <c r="I160" s="173"/>
      <c r="J160" s="170"/>
    </row>
    <row r="161" spans="1:10" ht="42">
      <c r="A161" s="155">
        <v>8</v>
      </c>
      <c r="B161" s="194">
        <v>15746</v>
      </c>
      <c r="C161" s="197" t="s">
        <v>1108</v>
      </c>
      <c r="D161" s="200" t="s">
        <v>647</v>
      </c>
      <c r="E161" s="203" t="s">
        <v>1123</v>
      </c>
      <c r="F161" s="203" t="s">
        <v>664</v>
      </c>
      <c r="G161" s="203" t="s">
        <v>1118</v>
      </c>
      <c r="H161" s="68">
        <v>5020</v>
      </c>
      <c r="I161" s="200">
        <v>100</v>
      </c>
      <c r="J161" s="69" t="s">
        <v>1124</v>
      </c>
    </row>
    <row r="162" spans="1:10" ht="12.75">
      <c r="A162" s="155"/>
      <c r="B162" s="195"/>
      <c r="C162" s="198"/>
      <c r="D162" s="201"/>
      <c r="E162" s="204"/>
      <c r="F162" s="204"/>
      <c r="G162" s="204"/>
      <c r="H162" s="75"/>
      <c r="I162" s="201"/>
      <c r="J162" s="75"/>
    </row>
    <row r="163" spans="1:10" ht="31.5">
      <c r="A163" s="155"/>
      <c r="B163" s="196"/>
      <c r="C163" s="199"/>
      <c r="D163" s="202"/>
      <c r="E163" s="205"/>
      <c r="F163" s="205"/>
      <c r="G163" s="205"/>
      <c r="H163" s="77" t="s">
        <v>1125</v>
      </c>
      <c r="I163" s="202"/>
      <c r="J163" s="78" t="s">
        <v>1126</v>
      </c>
    </row>
    <row r="164" spans="1:10" ht="12.75">
      <c r="A164" s="155">
        <v>9</v>
      </c>
      <c r="B164" s="194">
        <v>15747</v>
      </c>
      <c r="C164" s="197" t="s">
        <v>1108</v>
      </c>
      <c r="D164" s="200" t="s">
        <v>647</v>
      </c>
      <c r="E164" s="203" t="s">
        <v>1121</v>
      </c>
      <c r="F164" s="203" t="s">
        <v>1127</v>
      </c>
      <c r="G164" s="203" t="s">
        <v>622</v>
      </c>
      <c r="H164" s="68">
        <v>5096</v>
      </c>
      <c r="I164" s="200">
        <v>15</v>
      </c>
      <c r="J164" s="203" t="s">
        <v>1012</v>
      </c>
    </row>
    <row r="165" spans="1:10" ht="12.75">
      <c r="A165" s="155"/>
      <c r="B165" s="195"/>
      <c r="C165" s="198"/>
      <c r="D165" s="201"/>
      <c r="E165" s="204"/>
      <c r="F165" s="204"/>
      <c r="G165" s="204"/>
      <c r="H165" s="75"/>
      <c r="I165" s="201"/>
      <c r="J165" s="204"/>
    </row>
    <row r="166" spans="1:10" ht="12.75">
      <c r="A166" s="155"/>
      <c r="B166" s="196"/>
      <c r="C166" s="199"/>
      <c r="D166" s="202"/>
      <c r="E166" s="205"/>
      <c r="F166" s="205"/>
      <c r="G166" s="205"/>
      <c r="H166" s="77" t="s">
        <v>1128</v>
      </c>
      <c r="I166" s="202"/>
      <c r="J166" s="205"/>
    </row>
    <row r="167" spans="1:10" ht="12.75">
      <c r="A167" s="155">
        <v>10</v>
      </c>
      <c r="B167" s="194">
        <v>15763</v>
      </c>
      <c r="C167" s="197" t="s">
        <v>1108</v>
      </c>
      <c r="D167" s="200" t="s">
        <v>647</v>
      </c>
      <c r="E167" s="203" t="s">
        <v>1129</v>
      </c>
      <c r="F167" s="203" t="s">
        <v>701</v>
      </c>
      <c r="G167" s="203" t="s">
        <v>622</v>
      </c>
      <c r="H167" s="68">
        <v>5118</v>
      </c>
      <c r="I167" s="200">
        <v>85</v>
      </c>
      <c r="J167" s="203" t="s">
        <v>1130</v>
      </c>
    </row>
    <row r="168" spans="1:10" ht="12.75">
      <c r="A168" s="155"/>
      <c r="B168" s="195"/>
      <c r="C168" s="198"/>
      <c r="D168" s="201"/>
      <c r="E168" s="204"/>
      <c r="F168" s="204"/>
      <c r="G168" s="204"/>
      <c r="H168" s="75"/>
      <c r="I168" s="201"/>
      <c r="J168" s="204"/>
    </row>
    <row r="169" spans="1:10" ht="12.75">
      <c r="A169" s="155"/>
      <c r="B169" s="196"/>
      <c r="C169" s="199"/>
      <c r="D169" s="202"/>
      <c r="E169" s="205"/>
      <c r="F169" s="205"/>
      <c r="G169" s="205"/>
      <c r="H169" s="77" t="s">
        <v>973</v>
      </c>
      <c r="I169" s="202"/>
      <c r="J169" s="205"/>
    </row>
    <row r="170" spans="1:10" ht="31.5">
      <c r="A170" s="155">
        <v>11</v>
      </c>
      <c r="B170" s="194">
        <v>15765</v>
      </c>
      <c r="C170" s="197" t="s">
        <v>1108</v>
      </c>
      <c r="D170" s="200" t="s">
        <v>647</v>
      </c>
      <c r="E170" s="203" t="s">
        <v>1131</v>
      </c>
      <c r="F170" s="203" t="s">
        <v>673</v>
      </c>
      <c r="G170" s="203" t="s">
        <v>1118</v>
      </c>
      <c r="H170" s="68">
        <v>4568</v>
      </c>
      <c r="I170" s="200">
        <v>100</v>
      </c>
      <c r="J170" s="69" t="s">
        <v>1132</v>
      </c>
    </row>
    <row r="171" spans="1:10" ht="12.75">
      <c r="A171" s="155"/>
      <c r="B171" s="195"/>
      <c r="C171" s="198"/>
      <c r="D171" s="201"/>
      <c r="E171" s="204"/>
      <c r="F171" s="204"/>
      <c r="G171" s="204"/>
      <c r="H171" s="75"/>
      <c r="I171" s="201"/>
      <c r="J171" s="75"/>
    </row>
    <row r="172" spans="1:10" ht="31.5">
      <c r="A172" s="155"/>
      <c r="B172" s="196"/>
      <c r="C172" s="199"/>
      <c r="D172" s="202"/>
      <c r="E172" s="205"/>
      <c r="F172" s="205"/>
      <c r="G172" s="205"/>
      <c r="H172" s="77" t="s">
        <v>1133</v>
      </c>
      <c r="I172" s="202"/>
      <c r="J172" s="78" t="s">
        <v>1134</v>
      </c>
    </row>
    <row r="173" spans="1:10" ht="42">
      <c r="A173" s="155">
        <v>12</v>
      </c>
      <c r="B173" s="174">
        <v>15779</v>
      </c>
      <c r="C173" s="177" t="s">
        <v>1108</v>
      </c>
      <c r="D173" s="171" t="s">
        <v>647</v>
      </c>
      <c r="E173" s="168" t="s">
        <v>1129</v>
      </c>
      <c r="F173" s="168" t="s">
        <v>701</v>
      </c>
      <c r="G173" s="168" t="s">
        <v>628</v>
      </c>
      <c r="H173" s="171">
        <v>5213</v>
      </c>
      <c r="I173" s="171">
        <v>50</v>
      </c>
      <c r="J173" s="80" t="s">
        <v>1135</v>
      </c>
    </row>
    <row r="174" spans="1:10" ht="12.75">
      <c r="A174" s="155"/>
      <c r="B174" s="175"/>
      <c r="C174" s="178"/>
      <c r="D174" s="172"/>
      <c r="E174" s="169"/>
      <c r="F174" s="169"/>
      <c r="G174" s="169"/>
      <c r="H174" s="172"/>
      <c r="I174" s="172"/>
      <c r="J174" s="82"/>
    </row>
    <row r="175" spans="1:10" ht="31.5">
      <c r="A175" s="155"/>
      <c r="B175" s="176"/>
      <c r="C175" s="179"/>
      <c r="D175" s="173"/>
      <c r="E175" s="170"/>
      <c r="F175" s="170"/>
      <c r="G175" s="170"/>
      <c r="H175" s="173"/>
      <c r="I175" s="173"/>
      <c r="J175" s="83" t="s">
        <v>1136</v>
      </c>
    </row>
    <row r="176" spans="1:10" ht="21">
      <c r="A176" s="35">
        <v>13</v>
      </c>
      <c r="B176" s="88">
        <v>15783</v>
      </c>
      <c r="C176" s="89" t="s">
        <v>1108</v>
      </c>
      <c r="D176" s="90" t="s">
        <v>647</v>
      </c>
      <c r="E176" s="91" t="s">
        <v>1137</v>
      </c>
      <c r="F176" s="91" t="s">
        <v>701</v>
      </c>
      <c r="G176" s="91" t="s">
        <v>622</v>
      </c>
      <c r="H176" s="90">
        <v>5124</v>
      </c>
      <c r="I176" s="90">
        <v>25</v>
      </c>
      <c r="J176" s="91" t="s">
        <v>1012</v>
      </c>
    </row>
    <row r="177" spans="1:10" ht="12.75">
      <c r="A177" s="155">
        <v>14</v>
      </c>
      <c r="B177" s="194">
        <v>15807</v>
      </c>
      <c r="C177" s="197" t="s">
        <v>1108</v>
      </c>
      <c r="D177" s="200" t="s">
        <v>647</v>
      </c>
      <c r="E177" s="203" t="s">
        <v>1138</v>
      </c>
      <c r="F177" s="203" t="s">
        <v>1139</v>
      </c>
      <c r="G177" s="203" t="s">
        <v>628</v>
      </c>
      <c r="H177" s="68">
        <v>5195</v>
      </c>
      <c r="I177" s="200">
        <v>30</v>
      </c>
      <c r="J177" s="203" t="s">
        <v>1140</v>
      </c>
    </row>
    <row r="178" spans="1:10" ht="12.75">
      <c r="A178" s="155"/>
      <c r="B178" s="195"/>
      <c r="C178" s="198"/>
      <c r="D178" s="201"/>
      <c r="E178" s="204"/>
      <c r="F178" s="204"/>
      <c r="G178" s="204"/>
      <c r="H178" s="75"/>
      <c r="I178" s="201"/>
      <c r="J178" s="204"/>
    </row>
    <row r="179" spans="1:10" ht="12.75">
      <c r="A179" s="155"/>
      <c r="B179" s="196"/>
      <c r="C179" s="199"/>
      <c r="D179" s="202"/>
      <c r="E179" s="205"/>
      <c r="F179" s="205"/>
      <c r="G179" s="205"/>
      <c r="H179" s="77" t="s">
        <v>992</v>
      </c>
      <c r="I179" s="202"/>
      <c r="J179" s="205"/>
    </row>
    <row r="180" spans="1:10" ht="12.75">
      <c r="A180" s="155">
        <v>15</v>
      </c>
      <c r="B180" s="194">
        <v>15818</v>
      </c>
      <c r="C180" s="197" t="s">
        <v>1108</v>
      </c>
      <c r="D180" s="200" t="s">
        <v>647</v>
      </c>
      <c r="E180" s="203" t="s">
        <v>1141</v>
      </c>
      <c r="F180" s="203" t="s">
        <v>701</v>
      </c>
      <c r="G180" s="203" t="s">
        <v>622</v>
      </c>
      <c r="H180" s="68">
        <v>5073</v>
      </c>
      <c r="I180" s="200">
        <v>15</v>
      </c>
      <c r="J180" s="203" t="s">
        <v>1012</v>
      </c>
    </row>
    <row r="181" spans="1:10" ht="12.75">
      <c r="A181" s="155"/>
      <c r="B181" s="195"/>
      <c r="C181" s="198"/>
      <c r="D181" s="201"/>
      <c r="E181" s="204"/>
      <c r="F181" s="204"/>
      <c r="G181" s="204"/>
      <c r="H181" s="75"/>
      <c r="I181" s="201"/>
      <c r="J181" s="204"/>
    </row>
    <row r="182" spans="1:10" ht="12.75">
      <c r="A182" s="155"/>
      <c r="B182" s="196"/>
      <c r="C182" s="199"/>
      <c r="D182" s="202"/>
      <c r="E182" s="205"/>
      <c r="F182" s="205"/>
      <c r="G182" s="205"/>
      <c r="H182" s="77" t="s">
        <v>1142</v>
      </c>
      <c r="I182" s="202"/>
      <c r="J182" s="205"/>
    </row>
    <row r="183" spans="1:10" ht="31.5">
      <c r="A183" s="155">
        <v>16</v>
      </c>
      <c r="B183" s="194">
        <v>15825</v>
      </c>
      <c r="C183" s="197" t="s">
        <v>1108</v>
      </c>
      <c r="D183" s="200" t="s">
        <v>647</v>
      </c>
      <c r="E183" s="203" t="s">
        <v>1143</v>
      </c>
      <c r="F183" s="69" t="s">
        <v>1144</v>
      </c>
      <c r="G183" s="203" t="s">
        <v>1118</v>
      </c>
      <c r="H183" s="200">
        <v>4579</v>
      </c>
      <c r="I183" s="200">
        <v>20</v>
      </c>
      <c r="J183" s="69" t="s">
        <v>1145</v>
      </c>
    </row>
    <row r="184" spans="1:10" ht="12.75">
      <c r="A184" s="155"/>
      <c r="B184" s="195"/>
      <c r="C184" s="198"/>
      <c r="D184" s="201"/>
      <c r="E184" s="204"/>
      <c r="F184" s="75"/>
      <c r="G184" s="204"/>
      <c r="H184" s="201"/>
      <c r="I184" s="201"/>
      <c r="J184" s="75"/>
    </row>
    <row r="185" spans="1:10" ht="31.5">
      <c r="A185" s="155"/>
      <c r="B185" s="196"/>
      <c r="C185" s="199"/>
      <c r="D185" s="202"/>
      <c r="E185" s="205"/>
      <c r="F185" s="78" t="s">
        <v>1146</v>
      </c>
      <c r="G185" s="205"/>
      <c r="H185" s="202"/>
      <c r="I185" s="202"/>
      <c r="J185" s="78" t="s">
        <v>1147</v>
      </c>
    </row>
    <row r="186" spans="1:10" ht="21">
      <c r="A186" s="155">
        <v>17</v>
      </c>
      <c r="B186" s="174">
        <v>15827</v>
      </c>
      <c r="C186" s="177" t="s">
        <v>1108</v>
      </c>
      <c r="D186" s="171" t="s">
        <v>647</v>
      </c>
      <c r="E186" s="168" t="s">
        <v>1148</v>
      </c>
      <c r="F186" s="168" t="s">
        <v>760</v>
      </c>
      <c r="G186" s="168" t="s">
        <v>622</v>
      </c>
      <c r="H186" s="70">
        <v>5079</v>
      </c>
      <c r="I186" s="171">
        <v>100</v>
      </c>
      <c r="J186" s="80" t="s">
        <v>1149</v>
      </c>
    </row>
    <row r="187" spans="1:10" ht="12.75">
      <c r="A187" s="155"/>
      <c r="B187" s="175"/>
      <c r="C187" s="178"/>
      <c r="D187" s="172"/>
      <c r="E187" s="169"/>
      <c r="F187" s="169"/>
      <c r="G187" s="169"/>
      <c r="H187" s="82"/>
      <c r="I187" s="172"/>
      <c r="J187" s="82"/>
    </row>
    <row r="188" spans="1:10" ht="31.5">
      <c r="A188" s="155"/>
      <c r="B188" s="176"/>
      <c r="C188" s="179"/>
      <c r="D188" s="173"/>
      <c r="E188" s="170"/>
      <c r="F188" s="170"/>
      <c r="G188" s="170"/>
      <c r="H188" s="72" t="s">
        <v>1150</v>
      </c>
      <c r="I188" s="173"/>
      <c r="J188" s="83" t="s">
        <v>1151</v>
      </c>
    </row>
    <row r="189" spans="1:10" ht="31.5">
      <c r="A189" s="155">
        <v>18</v>
      </c>
      <c r="B189" s="174">
        <v>15830</v>
      </c>
      <c r="C189" s="177" t="s">
        <v>1108</v>
      </c>
      <c r="D189" s="171" t="s">
        <v>647</v>
      </c>
      <c r="E189" s="168" t="s">
        <v>1152</v>
      </c>
      <c r="F189" s="168" t="s">
        <v>659</v>
      </c>
      <c r="G189" s="168" t="s">
        <v>622</v>
      </c>
      <c r="H189" s="70">
        <v>5181</v>
      </c>
      <c r="I189" s="171">
        <v>80</v>
      </c>
      <c r="J189" s="80" t="s">
        <v>1153</v>
      </c>
    </row>
    <row r="190" spans="1:10" ht="12.75">
      <c r="A190" s="155"/>
      <c r="B190" s="175"/>
      <c r="C190" s="178"/>
      <c r="D190" s="172"/>
      <c r="E190" s="169"/>
      <c r="F190" s="169"/>
      <c r="G190" s="169"/>
      <c r="H190" s="82"/>
      <c r="I190" s="172"/>
      <c r="J190" s="82"/>
    </row>
    <row r="191" spans="1:10" ht="31.5">
      <c r="A191" s="155"/>
      <c r="B191" s="176"/>
      <c r="C191" s="179"/>
      <c r="D191" s="173"/>
      <c r="E191" s="170"/>
      <c r="F191" s="170"/>
      <c r="G191" s="170"/>
      <c r="H191" s="72" t="s">
        <v>1154</v>
      </c>
      <c r="I191" s="173"/>
      <c r="J191" s="83" t="s">
        <v>1155</v>
      </c>
    </row>
    <row r="192" spans="1:10" ht="21">
      <c r="A192" s="35">
        <v>19</v>
      </c>
      <c r="B192" s="88">
        <v>15834</v>
      </c>
      <c r="C192" s="89" t="s">
        <v>1108</v>
      </c>
      <c r="D192" s="90" t="s">
        <v>647</v>
      </c>
      <c r="E192" s="91" t="s">
        <v>1129</v>
      </c>
      <c r="F192" s="91" t="s">
        <v>1156</v>
      </c>
      <c r="G192" s="91" t="s">
        <v>622</v>
      </c>
      <c r="H192" s="90">
        <v>4552</v>
      </c>
      <c r="I192" s="90">
        <v>65</v>
      </c>
      <c r="J192" s="91" t="s">
        <v>1012</v>
      </c>
    </row>
    <row r="193" spans="1:10" ht="31.5">
      <c r="A193" s="155">
        <v>20</v>
      </c>
      <c r="B193" s="174">
        <v>15834</v>
      </c>
      <c r="C193" s="177" t="s">
        <v>1108</v>
      </c>
      <c r="D193" s="171" t="s">
        <v>647</v>
      </c>
      <c r="E193" s="168" t="s">
        <v>1129</v>
      </c>
      <c r="F193" s="168" t="s">
        <v>1156</v>
      </c>
      <c r="G193" s="168" t="s">
        <v>628</v>
      </c>
      <c r="H193" s="70">
        <v>6115</v>
      </c>
      <c r="I193" s="171">
        <v>20</v>
      </c>
      <c r="J193" s="80" t="s">
        <v>1157</v>
      </c>
    </row>
    <row r="194" spans="1:10" ht="12.75">
      <c r="A194" s="155"/>
      <c r="B194" s="175"/>
      <c r="C194" s="178"/>
      <c r="D194" s="172"/>
      <c r="E194" s="169"/>
      <c r="F194" s="169"/>
      <c r="G194" s="169"/>
      <c r="H194" s="82"/>
      <c r="I194" s="172"/>
      <c r="J194" s="82"/>
    </row>
    <row r="195" spans="1:10" ht="31.5">
      <c r="A195" s="155"/>
      <c r="B195" s="176"/>
      <c r="C195" s="179"/>
      <c r="D195" s="173"/>
      <c r="E195" s="170"/>
      <c r="F195" s="170"/>
      <c r="G195" s="170"/>
      <c r="H195" s="72" t="s">
        <v>1158</v>
      </c>
      <c r="I195" s="173"/>
      <c r="J195" s="83" t="s">
        <v>1159</v>
      </c>
    </row>
    <row r="196" spans="1:10" ht="31.5">
      <c r="A196" s="155">
        <v>21</v>
      </c>
      <c r="B196" s="194">
        <v>15876</v>
      </c>
      <c r="C196" s="197" t="s">
        <v>1108</v>
      </c>
      <c r="D196" s="200" t="s">
        <v>647</v>
      </c>
      <c r="E196" s="203" t="s">
        <v>1160</v>
      </c>
      <c r="F196" s="203" t="s">
        <v>1161</v>
      </c>
      <c r="G196" s="203" t="s">
        <v>628</v>
      </c>
      <c r="H196" s="200">
        <v>5194</v>
      </c>
      <c r="I196" s="200">
        <v>100</v>
      </c>
      <c r="J196" s="69" t="s">
        <v>1162</v>
      </c>
    </row>
    <row r="197" spans="1:10" ht="12.75">
      <c r="A197" s="155"/>
      <c r="B197" s="195"/>
      <c r="C197" s="198"/>
      <c r="D197" s="201"/>
      <c r="E197" s="204"/>
      <c r="F197" s="204"/>
      <c r="G197" s="204"/>
      <c r="H197" s="201"/>
      <c r="I197" s="201"/>
      <c r="J197" s="75"/>
    </row>
    <row r="198" spans="1:10" ht="31.5">
      <c r="A198" s="155"/>
      <c r="B198" s="196"/>
      <c r="C198" s="199"/>
      <c r="D198" s="202"/>
      <c r="E198" s="205"/>
      <c r="F198" s="205"/>
      <c r="G198" s="205"/>
      <c r="H198" s="202"/>
      <c r="I198" s="202"/>
      <c r="J198" s="78" t="s">
        <v>1163</v>
      </c>
    </row>
    <row r="199" spans="1:10" ht="21">
      <c r="A199" s="35">
        <v>22</v>
      </c>
      <c r="B199" s="86">
        <v>15879</v>
      </c>
      <c r="C199" s="63" t="s">
        <v>1108</v>
      </c>
      <c r="D199" s="64" t="s">
        <v>647</v>
      </c>
      <c r="E199" s="65" t="s">
        <v>1129</v>
      </c>
      <c r="F199" s="65" t="s">
        <v>907</v>
      </c>
      <c r="G199" s="65" t="s">
        <v>628</v>
      </c>
      <c r="H199" s="64">
        <v>6112</v>
      </c>
      <c r="I199" s="64">
        <v>85</v>
      </c>
      <c r="J199" s="65" t="s">
        <v>1012</v>
      </c>
    </row>
    <row r="200" spans="1:10" ht="31.5">
      <c r="A200" s="155">
        <v>23</v>
      </c>
      <c r="B200" s="194">
        <v>15879</v>
      </c>
      <c r="C200" s="197" t="s">
        <v>1108</v>
      </c>
      <c r="D200" s="200" t="s">
        <v>647</v>
      </c>
      <c r="E200" s="203" t="s">
        <v>1164</v>
      </c>
      <c r="F200" s="203" t="s">
        <v>907</v>
      </c>
      <c r="G200" s="203" t="s">
        <v>622</v>
      </c>
      <c r="H200" s="200">
        <v>4580</v>
      </c>
      <c r="I200" s="200">
        <v>100</v>
      </c>
      <c r="J200" s="69" t="s">
        <v>1165</v>
      </c>
    </row>
    <row r="201" spans="1:10" ht="12.75">
      <c r="A201" s="155"/>
      <c r="B201" s="195"/>
      <c r="C201" s="198"/>
      <c r="D201" s="201"/>
      <c r="E201" s="204"/>
      <c r="F201" s="204"/>
      <c r="G201" s="204"/>
      <c r="H201" s="201"/>
      <c r="I201" s="201"/>
      <c r="J201" s="75"/>
    </row>
    <row r="202" spans="1:10" ht="31.5">
      <c r="A202" s="155"/>
      <c r="B202" s="196"/>
      <c r="C202" s="199"/>
      <c r="D202" s="202"/>
      <c r="E202" s="205"/>
      <c r="F202" s="205"/>
      <c r="G202" s="205"/>
      <c r="H202" s="202"/>
      <c r="I202" s="202"/>
      <c r="J202" s="78" t="s">
        <v>1166</v>
      </c>
    </row>
    <row r="203" spans="1:10" ht="21">
      <c r="A203" s="35">
        <v>24</v>
      </c>
      <c r="B203" s="86">
        <v>15880</v>
      </c>
      <c r="C203" s="63" t="s">
        <v>1108</v>
      </c>
      <c r="D203" s="64" t="s">
        <v>647</v>
      </c>
      <c r="E203" s="65" t="s">
        <v>1167</v>
      </c>
      <c r="F203" s="65" t="s">
        <v>659</v>
      </c>
      <c r="G203" s="65" t="s">
        <v>622</v>
      </c>
      <c r="H203" s="64">
        <v>5124</v>
      </c>
      <c r="I203" s="64">
        <v>30</v>
      </c>
      <c r="J203" s="65" t="s">
        <v>1012</v>
      </c>
    </row>
    <row r="204" spans="1:10" ht="12.75">
      <c r="A204" s="155">
        <v>25</v>
      </c>
      <c r="B204" s="194">
        <v>15880</v>
      </c>
      <c r="C204" s="197" t="s">
        <v>1108</v>
      </c>
      <c r="D204" s="200" t="s">
        <v>647</v>
      </c>
      <c r="E204" s="203" t="s">
        <v>1168</v>
      </c>
      <c r="F204" s="203" t="s">
        <v>1161</v>
      </c>
      <c r="G204" s="203" t="s">
        <v>622</v>
      </c>
      <c r="H204" s="68">
        <v>5096</v>
      </c>
      <c r="I204" s="200">
        <v>100</v>
      </c>
      <c r="J204" s="203" t="s">
        <v>1012</v>
      </c>
    </row>
    <row r="205" spans="1:10" ht="12.75">
      <c r="A205" s="155"/>
      <c r="B205" s="195"/>
      <c r="C205" s="198"/>
      <c r="D205" s="201"/>
      <c r="E205" s="204"/>
      <c r="F205" s="204"/>
      <c r="G205" s="204"/>
      <c r="H205" s="75"/>
      <c r="I205" s="201"/>
      <c r="J205" s="204"/>
    </row>
    <row r="206" spans="1:10" ht="12.75">
      <c r="A206" s="155"/>
      <c r="B206" s="196"/>
      <c r="C206" s="199"/>
      <c r="D206" s="202"/>
      <c r="E206" s="205"/>
      <c r="F206" s="205"/>
      <c r="G206" s="205"/>
      <c r="H206" s="77" t="s">
        <v>1128</v>
      </c>
      <c r="I206" s="202"/>
      <c r="J206" s="205"/>
    </row>
    <row r="207" spans="1:10" ht="21">
      <c r="A207" s="35">
        <v>26</v>
      </c>
      <c r="B207" s="88">
        <v>15898</v>
      </c>
      <c r="C207" s="89" t="s">
        <v>1108</v>
      </c>
      <c r="D207" s="90" t="s">
        <v>647</v>
      </c>
      <c r="E207" s="91" t="s">
        <v>1169</v>
      </c>
      <c r="F207" s="91" t="s">
        <v>1156</v>
      </c>
      <c r="G207" s="91" t="s">
        <v>622</v>
      </c>
      <c r="H207" s="90">
        <v>5103</v>
      </c>
      <c r="I207" s="90">
        <v>40</v>
      </c>
      <c r="J207" s="91" t="s">
        <v>1012</v>
      </c>
    </row>
    <row r="208" spans="1:10" ht="21">
      <c r="A208" s="35">
        <v>27</v>
      </c>
      <c r="B208" s="88">
        <v>15907</v>
      </c>
      <c r="C208" s="89" t="s">
        <v>1108</v>
      </c>
      <c r="D208" s="90" t="s">
        <v>647</v>
      </c>
      <c r="E208" s="91" t="s">
        <v>1129</v>
      </c>
      <c r="F208" s="91" t="s">
        <v>796</v>
      </c>
      <c r="G208" s="91" t="s">
        <v>628</v>
      </c>
      <c r="H208" s="90">
        <v>6198</v>
      </c>
      <c r="I208" s="90">
        <v>30</v>
      </c>
      <c r="J208" s="91" t="s">
        <v>1012</v>
      </c>
    </row>
    <row r="209" spans="1:10" ht="31.5">
      <c r="A209" s="155">
        <v>28</v>
      </c>
      <c r="B209" s="174">
        <v>15907</v>
      </c>
      <c r="C209" s="177" t="s">
        <v>1108</v>
      </c>
      <c r="D209" s="171" t="s">
        <v>647</v>
      </c>
      <c r="E209" s="168" t="s">
        <v>1170</v>
      </c>
      <c r="F209" s="168" t="s">
        <v>1171</v>
      </c>
      <c r="G209" s="168" t="s">
        <v>628</v>
      </c>
      <c r="H209" s="171">
        <v>6201</v>
      </c>
      <c r="I209" s="171">
        <v>100</v>
      </c>
      <c r="J209" s="80" t="s">
        <v>1172</v>
      </c>
    </row>
    <row r="210" spans="1:10" ht="12.75">
      <c r="A210" s="155"/>
      <c r="B210" s="175"/>
      <c r="C210" s="178"/>
      <c r="D210" s="172"/>
      <c r="E210" s="169"/>
      <c r="F210" s="169"/>
      <c r="G210" s="169"/>
      <c r="H210" s="172"/>
      <c r="I210" s="172"/>
      <c r="J210" s="82"/>
    </row>
    <row r="211" spans="1:10" ht="21">
      <c r="A211" s="155"/>
      <c r="B211" s="176"/>
      <c r="C211" s="179"/>
      <c r="D211" s="173"/>
      <c r="E211" s="170"/>
      <c r="F211" s="170"/>
      <c r="G211" s="170"/>
      <c r="H211" s="173"/>
      <c r="I211" s="173"/>
      <c r="J211" s="83" t="s">
        <v>1173</v>
      </c>
    </row>
    <row r="212" spans="1:10" ht="21">
      <c r="A212" s="35">
        <v>29</v>
      </c>
      <c r="B212" s="88">
        <v>15912</v>
      </c>
      <c r="C212" s="89" t="s">
        <v>1108</v>
      </c>
      <c r="D212" s="90" t="s">
        <v>647</v>
      </c>
      <c r="E212" s="91" t="s">
        <v>1174</v>
      </c>
      <c r="F212" s="91" t="s">
        <v>760</v>
      </c>
      <c r="G212" s="91" t="s">
        <v>622</v>
      </c>
      <c r="H212" s="90">
        <v>5184</v>
      </c>
      <c r="I212" s="90">
        <v>0</v>
      </c>
      <c r="J212" s="91" t="s">
        <v>1175</v>
      </c>
    </row>
    <row r="213" spans="1:10" ht="12.75">
      <c r="A213" s="155">
        <v>30</v>
      </c>
      <c r="B213" s="174">
        <v>15914</v>
      </c>
      <c r="C213" s="177" t="s">
        <v>1108</v>
      </c>
      <c r="D213" s="171" t="s">
        <v>647</v>
      </c>
      <c r="E213" s="168" t="s">
        <v>1129</v>
      </c>
      <c r="F213" s="168" t="s">
        <v>1156</v>
      </c>
      <c r="G213" s="168" t="s">
        <v>622</v>
      </c>
      <c r="H213" s="70">
        <v>5105</v>
      </c>
      <c r="I213" s="171">
        <v>15</v>
      </c>
      <c r="J213" s="168" t="s">
        <v>1012</v>
      </c>
    </row>
    <row r="214" spans="1:10" ht="12.75">
      <c r="A214" s="155"/>
      <c r="B214" s="175"/>
      <c r="C214" s="178"/>
      <c r="D214" s="172"/>
      <c r="E214" s="169"/>
      <c r="F214" s="169"/>
      <c r="G214" s="169"/>
      <c r="H214" s="82"/>
      <c r="I214" s="172"/>
      <c r="J214" s="169"/>
    </row>
    <row r="215" spans="1:10" ht="12.75">
      <c r="A215" s="155"/>
      <c r="B215" s="176"/>
      <c r="C215" s="179"/>
      <c r="D215" s="173"/>
      <c r="E215" s="170"/>
      <c r="F215" s="170"/>
      <c r="G215" s="170"/>
      <c r="H215" s="72" t="s">
        <v>1116</v>
      </c>
      <c r="I215" s="173"/>
      <c r="J215" s="170"/>
    </row>
    <row r="216" spans="1:10" ht="12.75">
      <c r="A216" s="155">
        <v>31</v>
      </c>
      <c r="B216" s="194">
        <v>15940</v>
      </c>
      <c r="C216" s="197" t="s">
        <v>1108</v>
      </c>
      <c r="D216" s="200" t="s">
        <v>647</v>
      </c>
      <c r="E216" s="203" t="s">
        <v>1129</v>
      </c>
      <c r="F216" s="203" t="s">
        <v>701</v>
      </c>
      <c r="G216" s="203" t="s">
        <v>622</v>
      </c>
      <c r="H216" s="68">
        <v>5073</v>
      </c>
      <c r="I216" s="200">
        <v>15</v>
      </c>
      <c r="J216" s="203" t="s">
        <v>1012</v>
      </c>
    </row>
    <row r="217" spans="1:10" ht="12.75">
      <c r="A217" s="155"/>
      <c r="B217" s="195"/>
      <c r="C217" s="198"/>
      <c r="D217" s="201"/>
      <c r="E217" s="204"/>
      <c r="F217" s="204"/>
      <c r="G217" s="204"/>
      <c r="H217" s="75"/>
      <c r="I217" s="201"/>
      <c r="J217" s="204"/>
    </row>
    <row r="218" spans="1:10" ht="12.75">
      <c r="A218" s="155"/>
      <c r="B218" s="196"/>
      <c r="C218" s="199"/>
      <c r="D218" s="202"/>
      <c r="E218" s="205"/>
      <c r="F218" s="205"/>
      <c r="G218" s="205"/>
      <c r="H218" s="77" t="s">
        <v>1142</v>
      </c>
      <c r="I218" s="202"/>
      <c r="J218" s="205"/>
    </row>
    <row r="219" spans="1:10" ht="21">
      <c r="A219" s="35">
        <v>32</v>
      </c>
      <c r="B219" s="86">
        <v>15944</v>
      </c>
      <c r="C219" s="63" t="s">
        <v>1108</v>
      </c>
      <c r="D219" s="64" t="s">
        <v>647</v>
      </c>
      <c r="E219" s="65" t="s">
        <v>1129</v>
      </c>
      <c r="F219" s="65" t="s">
        <v>701</v>
      </c>
      <c r="G219" s="65" t="s">
        <v>622</v>
      </c>
      <c r="H219" s="64">
        <v>5184</v>
      </c>
      <c r="I219" s="64">
        <v>50</v>
      </c>
      <c r="J219" s="65" t="s">
        <v>1012</v>
      </c>
    </row>
    <row r="220" spans="1:10" ht="31.5">
      <c r="A220" s="155">
        <v>33</v>
      </c>
      <c r="B220" s="194">
        <v>15949</v>
      </c>
      <c r="C220" s="197" t="s">
        <v>1108</v>
      </c>
      <c r="D220" s="200" t="s">
        <v>661</v>
      </c>
      <c r="E220" s="203" t="s">
        <v>1129</v>
      </c>
      <c r="F220" s="203" t="s">
        <v>1176</v>
      </c>
      <c r="G220" s="203" t="s">
        <v>622</v>
      </c>
      <c r="H220" s="68">
        <v>5105</v>
      </c>
      <c r="I220" s="200">
        <v>100</v>
      </c>
      <c r="J220" s="69" t="s">
        <v>1177</v>
      </c>
    </row>
    <row r="221" spans="1:10" ht="12.75">
      <c r="A221" s="155"/>
      <c r="B221" s="195"/>
      <c r="C221" s="198"/>
      <c r="D221" s="201"/>
      <c r="E221" s="204"/>
      <c r="F221" s="204"/>
      <c r="G221" s="204"/>
      <c r="H221" s="75"/>
      <c r="I221" s="201"/>
      <c r="J221" s="75"/>
    </row>
    <row r="222" spans="1:10" ht="31.5">
      <c r="A222" s="155"/>
      <c r="B222" s="196"/>
      <c r="C222" s="199"/>
      <c r="D222" s="202"/>
      <c r="E222" s="205"/>
      <c r="F222" s="205"/>
      <c r="G222" s="205"/>
      <c r="H222" s="77" t="s">
        <v>1116</v>
      </c>
      <c r="I222" s="202"/>
      <c r="J222" s="78" t="s">
        <v>1178</v>
      </c>
    </row>
    <row r="223" spans="1:10" ht="31.5">
      <c r="A223" s="155">
        <v>34</v>
      </c>
      <c r="B223" s="174">
        <v>15955</v>
      </c>
      <c r="C223" s="177" t="s">
        <v>1108</v>
      </c>
      <c r="D223" s="171" t="s">
        <v>647</v>
      </c>
      <c r="E223" s="168" t="s">
        <v>1179</v>
      </c>
      <c r="F223" s="168" t="s">
        <v>1180</v>
      </c>
      <c r="G223" s="168" t="s">
        <v>628</v>
      </c>
      <c r="H223" s="171">
        <v>5221</v>
      </c>
      <c r="I223" s="171">
        <v>100</v>
      </c>
      <c r="J223" s="80" t="s">
        <v>1181</v>
      </c>
    </row>
    <row r="224" spans="1:10" ht="12.75">
      <c r="A224" s="155"/>
      <c r="B224" s="175"/>
      <c r="C224" s="178"/>
      <c r="D224" s="172"/>
      <c r="E224" s="169"/>
      <c r="F224" s="169"/>
      <c r="G224" s="169"/>
      <c r="H224" s="172"/>
      <c r="I224" s="172"/>
      <c r="J224" s="82"/>
    </row>
    <row r="225" spans="1:10" ht="31.5">
      <c r="A225" s="155"/>
      <c r="B225" s="176"/>
      <c r="C225" s="179"/>
      <c r="D225" s="173"/>
      <c r="E225" s="170"/>
      <c r="F225" s="170"/>
      <c r="G225" s="170"/>
      <c r="H225" s="173"/>
      <c r="I225" s="173"/>
      <c r="J225" s="83" t="s">
        <v>1182</v>
      </c>
    </row>
    <row r="226" spans="1:10" ht="21">
      <c r="A226" s="35">
        <v>35</v>
      </c>
      <c r="B226" s="88">
        <v>15969</v>
      </c>
      <c r="C226" s="89" t="s">
        <v>1108</v>
      </c>
      <c r="D226" s="90" t="s">
        <v>647</v>
      </c>
      <c r="E226" s="91" t="s">
        <v>1129</v>
      </c>
      <c r="F226" s="91" t="s">
        <v>701</v>
      </c>
      <c r="G226" s="91" t="s">
        <v>628</v>
      </c>
      <c r="H226" s="90">
        <v>6360</v>
      </c>
      <c r="I226" s="90">
        <v>30</v>
      </c>
      <c r="J226" s="91" t="s">
        <v>1012</v>
      </c>
    </row>
    <row r="227" spans="1:10" ht="31.5">
      <c r="A227" s="35">
        <v>36</v>
      </c>
      <c r="B227" s="86">
        <v>15988</v>
      </c>
      <c r="C227" s="63" t="s">
        <v>1108</v>
      </c>
      <c r="D227" s="64" t="s">
        <v>647</v>
      </c>
      <c r="E227" s="65" t="s">
        <v>1183</v>
      </c>
      <c r="F227" s="65" t="s">
        <v>742</v>
      </c>
      <c r="G227" s="66"/>
      <c r="H227" s="66"/>
      <c r="I227" s="66"/>
      <c r="J227" s="65" t="s">
        <v>1184</v>
      </c>
    </row>
    <row r="228" spans="1:10" ht="12.75">
      <c r="A228" s="155">
        <v>37</v>
      </c>
      <c r="B228" s="194">
        <v>15991</v>
      </c>
      <c r="C228" s="197" t="s">
        <v>1108</v>
      </c>
      <c r="D228" s="200" t="s">
        <v>647</v>
      </c>
      <c r="E228" s="203" t="s">
        <v>1129</v>
      </c>
      <c r="F228" s="203" t="s">
        <v>1156</v>
      </c>
      <c r="G228" s="203" t="s">
        <v>628</v>
      </c>
      <c r="H228" s="68">
        <v>6422</v>
      </c>
      <c r="I228" s="200">
        <v>20</v>
      </c>
      <c r="J228" s="203" t="s">
        <v>1012</v>
      </c>
    </row>
    <row r="229" spans="1:10" ht="12.75">
      <c r="A229" s="155"/>
      <c r="B229" s="195"/>
      <c r="C229" s="198"/>
      <c r="D229" s="201"/>
      <c r="E229" s="204"/>
      <c r="F229" s="204"/>
      <c r="G229" s="204"/>
      <c r="H229" s="75"/>
      <c r="I229" s="201"/>
      <c r="J229" s="204"/>
    </row>
    <row r="230" spans="1:10" ht="12.75">
      <c r="A230" s="155"/>
      <c r="B230" s="196"/>
      <c r="C230" s="199"/>
      <c r="D230" s="202"/>
      <c r="E230" s="205"/>
      <c r="F230" s="205"/>
      <c r="G230" s="205"/>
      <c r="H230" s="77" t="s">
        <v>1185</v>
      </c>
      <c r="I230" s="202"/>
      <c r="J230" s="205"/>
    </row>
    <row r="231" spans="1:10" ht="31.5">
      <c r="A231" s="155">
        <v>38</v>
      </c>
      <c r="B231" s="194">
        <v>15998</v>
      </c>
      <c r="C231" s="197" t="s">
        <v>1108</v>
      </c>
      <c r="D231" s="200" t="s">
        <v>661</v>
      </c>
      <c r="E231" s="220" t="s">
        <v>1186</v>
      </c>
      <c r="F231" s="223"/>
      <c r="G231" s="203" t="s">
        <v>620</v>
      </c>
      <c r="H231" s="223"/>
      <c r="I231" s="223"/>
      <c r="J231" s="69" t="s">
        <v>1187</v>
      </c>
    </row>
    <row r="232" spans="1:10" ht="12.75">
      <c r="A232" s="155"/>
      <c r="B232" s="195"/>
      <c r="C232" s="198"/>
      <c r="D232" s="201"/>
      <c r="E232" s="221"/>
      <c r="F232" s="224"/>
      <c r="G232" s="204"/>
      <c r="H232" s="224"/>
      <c r="I232" s="224"/>
      <c r="J232" s="75"/>
    </row>
    <row r="233" spans="1:10" ht="31.5">
      <c r="A233" s="155"/>
      <c r="B233" s="196"/>
      <c r="C233" s="199"/>
      <c r="D233" s="202"/>
      <c r="E233" s="222"/>
      <c r="F233" s="225"/>
      <c r="G233" s="205"/>
      <c r="H233" s="225"/>
      <c r="I233" s="225"/>
      <c r="J233" s="78" t="s">
        <v>1188</v>
      </c>
    </row>
    <row r="234" spans="1:10" ht="31.5">
      <c r="A234" s="155">
        <v>39</v>
      </c>
      <c r="B234" s="174">
        <v>16022</v>
      </c>
      <c r="C234" s="177" t="s">
        <v>1108</v>
      </c>
      <c r="D234" s="171" t="s">
        <v>647</v>
      </c>
      <c r="E234" s="168" t="s">
        <v>1189</v>
      </c>
      <c r="F234" s="168" t="s">
        <v>1190</v>
      </c>
      <c r="G234" s="168" t="s">
        <v>1118</v>
      </c>
      <c r="H234" s="70">
        <v>5073</v>
      </c>
      <c r="I234" s="171">
        <v>100</v>
      </c>
      <c r="J234" s="80" t="s">
        <v>1191</v>
      </c>
    </row>
    <row r="235" spans="1:10" ht="12.75">
      <c r="A235" s="155"/>
      <c r="B235" s="175"/>
      <c r="C235" s="178"/>
      <c r="D235" s="172"/>
      <c r="E235" s="169"/>
      <c r="F235" s="169"/>
      <c r="G235" s="169"/>
      <c r="H235" s="82"/>
      <c r="I235" s="172"/>
      <c r="J235" s="82"/>
    </row>
    <row r="236" spans="1:10" ht="21">
      <c r="A236" s="155"/>
      <c r="B236" s="176"/>
      <c r="C236" s="179"/>
      <c r="D236" s="173"/>
      <c r="E236" s="170"/>
      <c r="F236" s="170"/>
      <c r="G236" s="170"/>
      <c r="H236" s="72" t="s">
        <v>1142</v>
      </c>
      <c r="I236" s="173"/>
      <c r="J236" s="83" t="s">
        <v>1192</v>
      </c>
    </row>
    <row r="237" spans="1:10" ht="21">
      <c r="A237" s="35">
        <v>40</v>
      </c>
      <c r="B237" s="105" t="s">
        <v>1193</v>
      </c>
      <c r="C237" s="63" t="s">
        <v>1108</v>
      </c>
      <c r="D237" s="64" t="s">
        <v>647</v>
      </c>
      <c r="E237" s="65" t="s">
        <v>1129</v>
      </c>
      <c r="F237" s="65" t="s">
        <v>742</v>
      </c>
      <c r="G237" s="65" t="s">
        <v>628</v>
      </c>
      <c r="H237" s="64">
        <v>6363</v>
      </c>
      <c r="I237" s="64">
        <v>80</v>
      </c>
      <c r="J237" s="65" t="s">
        <v>1012</v>
      </c>
    </row>
    <row r="238" spans="1:10" ht="31.5">
      <c r="A238" s="155">
        <v>41</v>
      </c>
      <c r="B238" s="194">
        <v>16048</v>
      </c>
      <c r="C238" s="197" t="s">
        <v>1108</v>
      </c>
      <c r="D238" s="200" t="s">
        <v>661</v>
      </c>
      <c r="E238" s="203" t="s">
        <v>1194</v>
      </c>
      <c r="F238" s="203" t="s">
        <v>796</v>
      </c>
      <c r="G238" s="203" t="s">
        <v>628</v>
      </c>
      <c r="H238" s="68">
        <v>5604</v>
      </c>
      <c r="I238" s="200">
        <v>90</v>
      </c>
      <c r="J238" s="69" t="s">
        <v>1195</v>
      </c>
    </row>
    <row r="239" spans="1:10" ht="12.75">
      <c r="A239" s="155"/>
      <c r="B239" s="195"/>
      <c r="C239" s="198"/>
      <c r="D239" s="201"/>
      <c r="E239" s="204"/>
      <c r="F239" s="204"/>
      <c r="G239" s="204"/>
      <c r="H239" s="75"/>
      <c r="I239" s="201"/>
      <c r="J239" s="75"/>
    </row>
    <row r="240" spans="1:10" ht="31.5">
      <c r="A240" s="155"/>
      <c r="B240" s="196"/>
      <c r="C240" s="199"/>
      <c r="D240" s="202"/>
      <c r="E240" s="205"/>
      <c r="F240" s="205"/>
      <c r="G240" s="205"/>
      <c r="H240" s="77" t="s">
        <v>1196</v>
      </c>
      <c r="I240" s="202"/>
      <c r="J240" s="78" t="s">
        <v>1197</v>
      </c>
    </row>
    <row r="241" spans="1:10" ht="21">
      <c r="A241" s="35">
        <v>42</v>
      </c>
      <c r="B241" s="86">
        <v>16051</v>
      </c>
      <c r="C241" s="63" t="s">
        <v>1108</v>
      </c>
      <c r="D241" s="64" t="s">
        <v>661</v>
      </c>
      <c r="E241" s="65" t="s">
        <v>1198</v>
      </c>
      <c r="F241" s="65" t="s">
        <v>796</v>
      </c>
      <c r="G241" s="65" t="s">
        <v>1199</v>
      </c>
      <c r="H241" s="64">
        <v>1409</v>
      </c>
      <c r="I241" s="64">
        <v>20</v>
      </c>
      <c r="J241" s="65" t="s">
        <v>1012</v>
      </c>
    </row>
    <row r="243" ht="23.25">
      <c r="A243" s="113">
        <v>1944</v>
      </c>
    </row>
    <row r="246" spans="1:10" ht="21">
      <c r="A246" s="35">
        <v>1</v>
      </c>
      <c r="B246" s="46" t="s">
        <v>179</v>
      </c>
      <c r="C246" s="47" t="s">
        <v>180</v>
      </c>
      <c r="D246" s="23" t="s">
        <v>181</v>
      </c>
      <c r="E246" s="23" t="s">
        <v>182</v>
      </c>
      <c r="F246" s="24" t="s">
        <v>646</v>
      </c>
      <c r="G246" s="24" t="s">
        <v>701</v>
      </c>
      <c r="H246" s="23"/>
      <c r="I246" s="23" t="s">
        <v>183</v>
      </c>
      <c r="J246" s="79"/>
    </row>
    <row r="247" spans="1:10" ht="12.75">
      <c r="A247" s="35">
        <v>2</v>
      </c>
      <c r="B247" s="46" t="s">
        <v>184</v>
      </c>
      <c r="C247" s="47" t="s">
        <v>180</v>
      </c>
      <c r="D247" s="23" t="s">
        <v>185</v>
      </c>
      <c r="E247" s="23" t="s">
        <v>186</v>
      </c>
      <c r="F247" s="24" t="s">
        <v>187</v>
      </c>
      <c r="G247" s="24" t="s">
        <v>806</v>
      </c>
      <c r="H247" s="23"/>
      <c r="I247" s="23" t="s">
        <v>183</v>
      </c>
      <c r="J247" s="79"/>
    </row>
    <row r="248" spans="1:10" ht="21">
      <c r="A248" s="35">
        <v>3</v>
      </c>
      <c r="B248" s="87" t="s">
        <v>188</v>
      </c>
      <c r="C248" s="48" t="s">
        <v>189</v>
      </c>
      <c r="D248" s="26" t="s">
        <v>185</v>
      </c>
      <c r="E248" s="26" t="s">
        <v>190</v>
      </c>
      <c r="F248" s="27"/>
      <c r="G248" s="27" t="s">
        <v>191</v>
      </c>
      <c r="H248" s="26" t="s">
        <v>192</v>
      </c>
      <c r="I248" s="26"/>
      <c r="J248" s="27" t="s">
        <v>193</v>
      </c>
    </row>
  </sheetData>
  <mergeCells count="266">
    <mergeCell ref="D4:H4"/>
    <mergeCell ref="A99:B99"/>
    <mergeCell ref="A100:C100"/>
    <mergeCell ref="A67:B67"/>
    <mergeCell ref="A68:C68"/>
    <mergeCell ref="A26:B26"/>
    <mergeCell ref="A27:C27"/>
    <mergeCell ref="A6:B6"/>
    <mergeCell ref="A1:B1"/>
    <mergeCell ref="D1:K1"/>
    <mergeCell ref="D2:I2"/>
    <mergeCell ref="D3:H3"/>
    <mergeCell ref="A231:A233"/>
    <mergeCell ref="A234:A236"/>
    <mergeCell ref="A238:A240"/>
    <mergeCell ref="I99:J99"/>
    <mergeCell ref="I100:K100"/>
    <mergeCell ref="A104:D104"/>
    <mergeCell ref="A105:D105"/>
    <mergeCell ref="A106:D106"/>
    <mergeCell ref="A107:D107"/>
    <mergeCell ref="A109:D109"/>
    <mergeCell ref="A216:A218"/>
    <mergeCell ref="A220:A222"/>
    <mergeCell ref="A223:A225"/>
    <mergeCell ref="A228:A230"/>
    <mergeCell ref="A200:A202"/>
    <mergeCell ref="A204:A206"/>
    <mergeCell ref="A209:A211"/>
    <mergeCell ref="A213:A215"/>
    <mergeCell ref="A186:A188"/>
    <mergeCell ref="A189:A191"/>
    <mergeCell ref="A193:A195"/>
    <mergeCell ref="A196:A198"/>
    <mergeCell ref="A173:A175"/>
    <mergeCell ref="A177:A179"/>
    <mergeCell ref="A180:A182"/>
    <mergeCell ref="A183:A185"/>
    <mergeCell ref="A161:A163"/>
    <mergeCell ref="A164:A166"/>
    <mergeCell ref="A167:A169"/>
    <mergeCell ref="A170:A172"/>
    <mergeCell ref="A148:A150"/>
    <mergeCell ref="A151:A153"/>
    <mergeCell ref="A154:A156"/>
    <mergeCell ref="A158:A160"/>
    <mergeCell ref="F234:F236"/>
    <mergeCell ref="G234:G236"/>
    <mergeCell ref="I234:I236"/>
    <mergeCell ref="B238:B240"/>
    <mergeCell ref="C238:C240"/>
    <mergeCell ref="D238:D240"/>
    <mergeCell ref="E238:E240"/>
    <mergeCell ref="F238:F240"/>
    <mergeCell ref="G238:G240"/>
    <mergeCell ref="I238:I240"/>
    <mergeCell ref="B234:B236"/>
    <mergeCell ref="C234:C236"/>
    <mergeCell ref="D234:D236"/>
    <mergeCell ref="E234:E236"/>
    <mergeCell ref="J228:J230"/>
    <mergeCell ref="B231:B233"/>
    <mergeCell ref="C231:C233"/>
    <mergeCell ref="D231:D233"/>
    <mergeCell ref="E231:E233"/>
    <mergeCell ref="F231:F233"/>
    <mergeCell ref="G231:G233"/>
    <mergeCell ref="H231:H233"/>
    <mergeCell ref="I231:I233"/>
    <mergeCell ref="I223:I225"/>
    <mergeCell ref="B228:B230"/>
    <mergeCell ref="C228:C230"/>
    <mergeCell ref="D228:D230"/>
    <mergeCell ref="E228:E230"/>
    <mergeCell ref="F228:F230"/>
    <mergeCell ref="G228:G230"/>
    <mergeCell ref="I228:I230"/>
    <mergeCell ref="F220:F222"/>
    <mergeCell ref="G220:G222"/>
    <mergeCell ref="I220:I222"/>
    <mergeCell ref="B223:B225"/>
    <mergeCell ref="C223:C225"/>
    <mergeCell ref="D223:D225"/>
    <mergeCell ref="E223:E225"/>
    <mergeCell ref="F223:F225"/>
    <mergeCell ref="G223:G225"/>
    <mergeCell ref="H223:H225"/>
    <mergeCell ref="B220:B222"/>
    <mergeCell ref="C220:C222"/>
    <mergeCell ref="D220:D222"/>
    <mergeCell ref="E220:E222"/>
    <mergeCell ref="F216:F218"/>
    <mergeCell ref="G216:G218"/>
    <mergeCell ref="I216:I218"/>
    <mergeCell ref="J216:J218"/>
    <mergeCell ref="B216:B218"/>
    <mergeCell ref="C216:C218"/>
    <mergeCell ref="D216:D218"/>
    <mergeCell ref="E216:E218"/>
    <mergeCell ref="F213:F215"/>
    <mergeCell ref="G213:G215"/>
    <mergeCell ref="I213:I215"/>
    <mergeCell ref="J213:J215"/>
    <mergeCell ref="B213:B215"/>
    <mergeCell ref="C213:C215"/>
    <mergeCell ref="D213:D215"/>
    <mergeCell ref="E213:E215"/>
    <mergeCell ref="F209:F211"/>
    <mergeCell ref="G209:G211"/>
    <mergeCell ref="H209:H211"/>
    <mergeCell ref="I209:I211"/>
    <mergeCell ref="B209:B211"/>
    <mergeCell ref="C209:C211"/>
    <mergeCell ref="D209:D211"/>
    <mergeCell ref="E209:E211"/>
    <mergeCell ref="F204:F206"/>
    <mergeCell ref="G204:G206"/>
    <mergeCell ref="I204:I206"/>
    <mergeCell ref="J204:J206"/>
    <mergeCell ref="B204:B206"/>
    <mergeCell ref="C204:C206"/>
    <mergeCell ref="D204:D206"/>
    <mergeCell ref="E204:E206"/>
    <mergeCell ref="F200:F202"/>
    <mergeCell ref="G200:G202"/>
    <mergeCell ref="H200:H202"/>
    <mergeCell ref="I200:I202"/>
    <mergeCell ref="B200:B202"/>
    <mergeCell ref="C200:C202"/>
    <mergeCell ref="D200:D202"/>
    <mergeCell ref="E200:E202"/>
    <mergeCell ref="F196:F198"/>
    <mergeCell ref="G196:G198"/>
    <mergeCell ref="H196:H198"/>
    <mergeCell ref="I196:I198"/>
    <mergeCell ref="B196:B198"/>
    <mergeCell ref="C196:C198"/>
    <mergeCell ref="D196:D198"/>
    <mergeCell ref="E196:E198"/>
    <mergeCell ref="F189:F191"/>
    <mergeCell ref="G189:G191"/>
    <mergeCell ref="I189:I191"/>
    <mergeCell ref="B193:B195"/>
    <mergeCell ref="C193:C195"/>
    <mergeCell ref="D193:D195"/>
    <mergeCell ref="E193:E195"/>
    <mergeCell ref="F193:F195"/>
    <mergeCell ref="G193:G195"/>
    <mergeCell ref="I193:I195"/>
    <mergeCell ref="B189:B191"/>
    <mergeCell ref="C189:C191"/>
    <mergeCell ref="D189:D191"/>
    <mergeCell ref="E189:E191"/>
    <mergeCell ref="G183:G185"/>
    <mergeCell ref="H183:H185"/>
    <mergeCell ref="I183:I185"/>
    <mergeCell ref="B186:B188"/>
    <mergeCell ref="C186:C188"/>
    <mergeCell ref="D186:D188"/>
    <mergeCell ref="E186:E188"/>
    <mergeCell ref="F186:F188"/>
    <mergeCell ref="G186:G188"/>
    <mergeCell ref="I186:I188"/>
    <mergeCell ref="B183:B185"/>
    <mergeCell ref="C183:C185"/>
    <mergeCell ref="D183:D185"/>
    <mergeCell ref="E183:E185"/>
    <mergeCell ref="J177:J179"/>
    <mergeCell ref="B180:B182"/>
    <mergeCell ref="C180:C182"/>
    <mergeCell ref="D180:D182"/>
    <mergeCell ref="E180:E182"/>
    <mergeCell ref="F180:F182"/>
    <mergeCell ref="G180:G182"/>
    <mergeCell ref="I180:I182"/>
    <mergeCell ref="J180:J182"/>
    <mergeCell ref="I173:I175"/>
    <mergeCell ref="B177:B179"/>
    <mergeCell ref="C177:C179"/>
    <mergeCell ref="D177:D179"/>
    <mergeCell ref="E177:E179"/>
    <mergeCell ref="F177:F179"/>
    <mergeCell ref="G177:G179"/>
    <mergeCell ref="I177:I179"/>
    <mergeCell ref="F170:F172"/>
    <mergeCell ref="G170:G172"/>
    <mergeCell ref="I170:I172"/>
    <mergeCell ref="B173:B175"/>
    <mergeCell ref="C173:C175"/>
    <mergeCell ref="D173:D175"/>
    <mergeCell ref="E173:E175"/>
    <mergeCell ref="F173:F175"/>
    <mergeCell ref="G173:G175"/>
    <mergeCell ref="H173:H175"/>
    <mergeCell ref="B170:B172"/>
    <mergeCell ref="C170:C172"/>
    <mergeCell ref="D170:D172"/>
    <mergeCell ref="E170:E172"/>
    <mergeCell ref="J164:J166"/>
    <mergeCell ref="B167:B169"/>
    <mergeCell ref="C167:C169"/>
    <mergeCell ref="D167:D169"/>
    <mergeCell ref="E167:E169"/>
    <mergeCell ref="F167:F169"/>
    <mergeCell ref="G167:G169"/>
    <mergeCell ref="I167:I169"/>
    <mergeCell ref="J167:J169"/>
    <mergeCell ref="F161:F163"/>
    <mergeCell ref="G161:G163"/>
    <mergeCell ref="I161:I163"/>
    <mergeCell ref="B164:B166"/>
    <mergeCell ref="C164:C166"/>
    <mergeCell ref="D164:D166"/>
    <mergeCell ref="E164:E166"/>
    <mergeCell ref="F164:F166"/>
    <mergeCell ref="G164:G166"/>
    <mergeCell ref="I164:I166"/>
    <mergeCell ref="B161:B163"/>
    <mergeCell ref="C161:C163"/>
    <mergeCell ref="D161:D163"/>
    <mergeCell ref="E161:E163"/>
    <mergeCell ref="F158:F160"/>
    <mergeCell ref="G158:G160"/>
    <mergeCell ref="I158:I160"/>
    <mergeCell ref="J158:J160"/>
    <mergeCell ref="B158:B160"/>
    <mergeCell ref="C158:C160"/>
    <mergeCell ref="D158:D160"/>
    <mergeCell ref="E158:E160"/>
    <mergeCell ref="J151:J153"/>
    <mergeCell ref="B154:B156"/>
    <mergeCell ref="C154:C156"/>
    <mergeCell ref="D154:D156"/>
    <mergeCell ref="E154:E156"/>
    <mergeCell ref="F154:F156"/>
    <mergeCell ref="G154:G156"/>
    <mergeCell ref="I154:I156"/>
    <mergeCell ref="F148:F150"/>
    <mergeCell ref="G148:G150"/>
    <mergeCell ref="I148:I150"/>
    <mergeCell ref="B151:B153"/>
    <mergeCell ref="C151:C153"/>
    <mergeCell ref="D151:D153"/>
    <mergeCell ref="E151:E153"/>
    <mergeCell ref="F151:F153"/>
    <mergeCell ref="G151:G153"/>
    <mergeCell ref="I151:I153"/>
    <mergeCell ref="B148:B150"/>
    <mergeCell ref="C148:C150"/>
    <mergeCell ref="D148:D150"/>
    <mergeCell ref="E148:E150"/>
    <mergeCell ref="I67:J67"/>
    <mergeCell ref="I68:K68"/>
    <mergeCell ref="B143:B145"/>
    <mergeCell ref="C143:C145"/>
    <mergeCell ref="D143:D145"/>
    <mergeCell ref="E143:E145"/>
    <mergeCell ref="F143:F145"/>
    <mergeCell ref="G143:G145"/>
    <mergeCell ref="J143:J145"/>
    <mergeCell ref="A108:D108"/>
    <mergeCell ref="I26:J26"/>
    <mergeCell ref="I27:K27"/>
    <mergeCell ref="B8:C8"/>
    <mergeCell ref="D8:G8"/>
    <mergeCell ref="H8:L8"/>
  </mergeCells>
  <hyperlinks>
    <hyperlink ref="D4" r:id="rId1" display="http://www.luftwaffe.no./"/>
    <hyperlink ref="D3:H3" r:id="rId2" display="1. Таблицы Майкла Хольма на http://www.ww2.dk/"/>
    <hyperlink ref="D4:H4" r:id="rId3" display="2. Таблицы на сайте: http://www.luftwaffe.no./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1" sqref="A1:B1"/>
    </sheetView>
  </sheetViews>
  <sheetFormatPr defaultColWidth="9.140625" defaultRowHeight="12.75"/>
  <cols>
    <col min="3" max="3" width="15.7109375" style="0" customWidth="1"/>
    <col min="4" max="4" width="13.7109375" style="0" customWidth="1"/>
    <col min="5" max="5" width="13.8515625" style="0" customWidth="1"/>
    <col min="6" max="6" width="13.140625" style="0" customWidth="1"/>
    <col min="7" max="7" width="14.140625" style="0" customWidth="1"/>
    <col min="8" max="8" width="11.7109375" style="0" customWidth="1"/>
    <col min="9" max="9" width="12.7109375" style="0" customWidth="1"/>
    <col min="10" max="10" width="14.421875" style="0" customWidth="1"/>
    <col min="11" max="11" width="11.421875" style="0" customWidth="1"/>
    <col min="12" max="12" width="11.140625" style="0" customWidth="1"/>
    <col min="13" max="13" width="13.140625" style="0" customWidth="1"/>
  </cols>
  <sheetData>
    <row r="1" spans="1:11" ht="12.75">
      <c r="A1" s="157" t="s">
        <v>436</v>
      </c>
      <c r="B1" s="157"/>
      <c r="C1" s="107"/>
      <c r="D1" s="156" t="s">
        <v>441</v>
      </c>
      <c r="E1" s="156"/>
      <c r="F1" s="156"/>
      <c r="G1" s="156"/>
      <c r="H1" s="156"/>
      <c r="I1" s="156"/>
      <c r="J1" s="156"/>
      <c r="K1" s="156"/>
    </row>
    <row r="2" spans="1:11" ht="12.75">
      <c r="A2" s="107"/>
      <c r="B2" s="107"/>
      <c r="C2" s="107"/>
      <c r="D2" s="156" t="s">
        <v>438</v>
      </c>
      <c r="E2" s="156"/>
      <c r="F2" s="156"/>
      <c r="G2" s="156"/>
      <c r="H2" s="156"/>
      <c r="I2" s="156"/>
      <c r="J2" s="107"/>
      <c r="K2" s="107"/>
    </row>
    <row r="3" spans="4:8" ht="12.75">
      <c r="D3" s="117" t="s">
        <v>439</v>
      </c>
      <c r="E3" s="117"/>
      <c r="F3" s="117"/>
      <c r="G3" s="117"/>
      <c r="H3" s="117"/>
    </row>
    <row r="4" spans="4:8" ht="12.75">
      <c r="D4" s="117" t="s">
        <v>440</v>
      </c>
      <c r="E4" s="117"/>
      <c r="F4" s="117"/>
      <c r="G4" s="117"/>
      <c r="H4" s="117"/>
    </row>
    <row r="6" spans="1:3" ht="23.25">
      <c r="A6" s="118" t="s">
        <v>632</v>
      </c>
      <c r="B6" s="118"/>
      <c r="C6" s="118"/>
    </row>
    <row r="7" ht="12.75">
      <c r="A7" s="1"/>
    </row>
    <row r="8" spans="1:13" ht="13.5" customHeight="1">
      <c r="A8" s="5"/>
      <c r="B8" s="165" t="s">
        <v>577</v>
      </c>
      <c r="C8" s="166"/>
      <c r="D8" s="165" t="s">
        <v>578</v>
      </c>
      <c r="E8" s="167"/>
      <c r="F8" s="167"/>
      <c r="G8" s="166"/>
      <c r="H8" s="165" t="s">
        <v>579</v>
      </c>
      <c r="I8" s="167"/>
      <c r="J8" s="167"/>
      <c r="K8" s="167"/>
      <c r="L8" s="166"/>
      <c r="M8" s="5" t="s">
        <v>580</v>
      </c>
    </row>
    <row r="9" spans="1:13" ht="30" customHeight="1">
      <c r="A9" s="5" t="s">
        <v>581</v>
      </c>
      <c r="B9" s="5" t="s">
        <v>582</v>
      </c>
      <c r="C9" s="5" t="s">
        <v>583</v>
      </c>
      <c r="D9" s="5" t="s">
        <v>584</v>
      </c>
      <c r="E9" s="5" t="s">
        <v>585</v>
      </c>
      <c r="F9" s="5" t="s">
        <v>586</v>
      </c>
      <c r="G9" s="5" t="s">
        <v>587</v>
      </c>
      <c r="H9" s="5" t="s">
        <v>584</v>
      </c>
      <c r="I9" s="43" t="s">
        <v>447</v>
      </c>
      <c r="J9" s="43" t="s">
        <v>448</v>
      </c>
      <c r="K9" s="43" t="s">
        <v>449</v>
      </c>
      <c r="L9" s="5" t="s">
        <v>588</v>
      </c>
      <c r="M9" s="5" t="s">
        <v>582</v>
      </c>
    </row>
    <row r="10" spans="1:13" ht="13.5" customHeight="1">
      <c r="A10" s="7">
        <v>15707</v>
      </c>
      <c r="B10" s="5">
        <v>0</v>
      </c>
      <c r="C10" s="5" t="s">
        <v>599</v>
      </c>
      <c r="D10" s="5">
        <v>11</v>
      </c>
      <c r="E10" s="5" t="s">
        <v>590</v>
      </c>
      <c r="F10" s="5" t="s">
        <v>590</v>
      </c>
      <c r="G10" s="5">
        <v>11</v>
      </c>
      <c r="H10" s="5" t="s">
        <v>590</v>
      </c>
      <c r="I10" s="6" t="s">
        <v>590</v>
      </c>
      <c r="J10" s="6" t="s">
        <v>590</v>
      </c>
      <c r="K10" s="6" t="s">
        <v>590</v>
      </c>
      <c r="L10" s="5" t="s">
        <v>590</v>
      </c>
      <c r="M10" s="5">
        <v>11</v>
      </c>
    </row>
    <row r="11" spans="1:13" ht="13.5" customHeight="1">
      <c r="A11" s="7">
        <v>15738</v>
      </c>
      <c r="B11" s="5">
        <v>11</v>
      </c>
      <c r="C11" s="5" t="s">
        <v>599</v>
      </c>
      <c r="D11" s="5" t="s">
        <v>590</v>
      </c>
      <c r="E11" s="5" t="s">
        <v>590</v>
      </c>
      <c r="F11" s="5" t="s">
        <v>590</v>
      </c>
      <c r="G11" s="5" t="s">
        <v>590</v>
      </c>
      <c r="H11" s="5">
        <v>1</v>
      </c>
      <c r="I11" s="6" t="s">
        <v>590</v>
      </c>
      <c r="J11" s="6">
        <v>1</v>
      </c>
      <c r="K11" s="6" t="s">
        <v>590</v>
      </c>
      <c r="L11" s="5" t="s">
        <v>590</v>
      </c>
      <c r="M11" s="5">
        <v>10</v>
      </c>
    </row>
    <row r="12" spans="1:13" ht="13.5" customHeight="1">
      <c r="A12" s="7">
        <v>15766</v>
      </c>
      <c r="B12" s="5">
        <v>0</v>
      </c>
      <c r="C12" s="5" t="s">
        <v>598</v>
      </c>
      <c r="D12" s="5">
        <v>2</v>
      </c>
      <c r="E12" s="5" t="s">
        <v>590</v>
      </c>
      <c r="F12" s="5" t="s">
        <v>590</v>
      </c>
      <c r="G12" s="5">
        <v>2</v>
      </c>
      <c r="H12" s="5">
        <v>1</v>
      </c>
      <c r="I12" s="6" t="s">
        <v>590</v>
      </c>
      <c r="J12" s="6">
        <v>1</v>
      </c>
      <c r="K12" s="6" t="s">
        <v>590</v>
      </c>
      <c r="L12" s="5" t="s">
        <v>590</v>
      </c>
      <c r="M12" s="5">
        <v>1</v>
      </c>
    </row>
    <row r="13" spans="1:13" ht="13.5" customHeight="1">
      <c r="A13" s="5"/>
      <c r="B13" s="5">
        <v>10</v>
      </c>
      <c r="C13" s="5" t="s">
        <v>599</v>
      </c>
      <c r="D13" s="5" t="s">
        <v>590</v>
      </c>
      <c r="E13" s="5" t="s">
        <v>590</v>
      </c>
      <c r="F13" s="5" t="s">
        <v>590</v>
      </c>
      <c r="G13" s="5" t="s">
        <v>590</v>
      </c>
      <c r="H13" s="5">
        <v>3</v>
      </c>
      <c r="I13" s="6">
        <v>3</v>
      </c>
      <c r="J13" s="6" t="s">
        <v>590</v>
      </c>
      <c r="K13" s="6" t="s">
        <v>590</v>
      </c>
      <c r="L13" s="5" t="s">
        <v>590</v>
      </c>
      <c r="M13" s="5">
        <v>7</v>
      </c>
    </row>
    <row r="14" spans="1:13" ht="13.5" customHeight="1">
      <c r="A14" s="7">
        <v>15797</v>
      </c>
      <c r="B14" s="5">
        <v>1</v>
      </c>
      <c r="C14" s="5" t="s">
        <v>598</v>
      </c>
      <c r="D14" s="5" t="s">
        <v>590</v>
      </c>
      <c r="E14" s="5" t="s">
        <v>590</v>
      </c>
      <c r="F14" s="5" t="s">
        <v>590</v>
      </c>
      <c r="G14" s="5" t="s">
        <v>590</v>
      </c>
      <c r="H14" s="5">
        <v>1</v>
      </c>
      <c r="I14" s="6" t="s">
        <v>590</v>
      </c>
      <c r="J14" s="6" t="s">
        <v>590</v>
      </c>
      <c r="K14" s="6" t="s">
        <v>590</v>
      </c>
      <c r="L14" s="5">
        <v>1</v>
      </c>
      <c r="M14" s="5">
        <v>0</v>
      </c>
    </row>
    <row r="15" spans="1:13" ht="13.5" customHeight="1">
      <c r="A15" s="5"/>
      <c r="B15" s="5">
        <v>7</v>
      </c>
      <c r="C15" s="5" t="s">
        <v>599</v>
      </c>
      <c r="D15" s="5">
        <v>5</v>
      </c>
      <c r="E15" s="5" t="s">
        <v>590</v>
      </c>
      <c r="F15" s="5">
        <v>1</v>
      </c>
      <c r="G15" s="5">
        <v>4</v>
      </c>
      <c r="H15" s="5">
        <v>5</v>
      </c>
      <c r="I15" s="6">
        <v>2</v>
      </c>
      <c r="J15" s="6">
        <v>1</v>
      </c>
      <c r="K15" s="6" t="s">
        <v>590</v>
      </c>
      <c r="L15" s="5">
        <v>2</v>
      </c>
      <c r="M15" s="5">
        <v>7</v>
      </c>
    </row>
    <row r="16" spans="1:13" ht="13.5" customHeight="1">
      <c r="A16" s="7">
        <v>15827</v>
      </c>
      <c r="B16" s="5">
        <v>7</v>
      </c>
      <c r="C16" s="5" t="s">
        <v>599</v>
      </c>
      <c r="D16" s="5">
        <v>6</v>
      </c>
      <c r="E16" s="5" t="s">
        <v>590</v>
      </c>
      <c r="F16" s="5">
        <v>3</v>
      </c>
      <c r="G16" s="5">
        <v>3</v>
      </c>
      <c r="H16" s="5">
        <v>2</v>
      </c>
      <c r="I16" s="6">
        <v>2</v>
      </c>
      <c r="J16" s="6" t="s">
        <v>590</v>
      </c>
      <c r="K16" s="6" t="s">
        <v>590</v>
      </c>
      <c r="L16" s="5" t="s">
        <v>590</v>
      </c>
      <c r="M16" s="5">
        <v>11</v>
      </c>
    </row>
    <row r="17" spans="1:13" ht="13.5" customHeight="1">
      <c r="A17" s="7">
        <v>15858</v>
      </c>
      <c r="B17" s="5">
        <v>11</v>
      </c>
      <c r="C17" s="5" t="s">
        <v>599</v>
      </c>
      <c r="D17" s="5">
        <v>4</v>
      </c>
      <c r="E17" s="5" t="s">
        <v>590</v>
      </c>
      <c r="F17" s="5" t="s">
        <v>590</v>
      </c>
      <c r="G17" s="5">
        <v>4</v>
      </c>
      <c r="H17" s="5">
        <v>5</v>
      </c>
      <c r="I17" s="6">
        <v>1</v>
      </c>
      <c r="J17" s="6">
        <v>2</v>
      </c>
      <c r="K17" s="6" t="s">
        <v>590</v>
      </c>
      <c r="L17" s="5">
        <v>2</v>
      </c>
      <c r="M17" s="5">
        <v>10</v>
      </c>
    </row>
    <row r="18" spans="1:13" ht="13.5" customHeight="1">
      <c r="A18" s="7">
        <v>15888</v>
      </c>
      <c r="B18" s="5">
        <v>0</v>
      </c>
      <c r="C18" s="5" t="s">
        <v>598</v>
      </c>
      <c r="D18" s="5">
        <v>1</v>
      </c>
      <c r="E18" s="5" t="s">
        <v>590</v>
      </c>
      <c r="F18" s="5" t="s">
        <v>590</v>
      </c>
      <c r="G18" s="5">
        <v>1</v>
      </c>
      <c r="H18" s="5" t="s">
        <v>590</v>
      </c>
      <c r="I18" s="6" t="s">
        <v>590</v>
      </c>
      <c r="J18" s="6" t="s">
        <v>590</v>
      </c>
      <c r="K18" s="6" t="s">
        <v>590</v>
      </c>
      <c r="L18" s="5" t="s">
        <v>590</v>
      </c>
      <c r="M18" s="5">
        <v>1</v>
      </c>
    </row>
    <row r="19" spans="1:13" ht="13.5" customHeight="1">
      <c r="A19" s="5"/>
      <c r="B19" s="5">
        <v>10</v>
      </c>
      <c r="C19" s="5" t="s">
        <v>599</v>
      </c>
      <c r="D19" s="5">
        <v>3</v>
      </c>
      <c r="E19" s="5" t="s">
        <v>590</v>
      </c>
      <c r="F19" s="5" t="s">
        <v>590</v>
      </c>
      <c r="G19" s="5">
        <v>3</v>
      </c>
      <c r="H19" s="5">
        <v>1</v>
      </c>
      <c r="I19" s="6">
        <v>1</v>
      </c>
      <c r="J19" s="6" t="s">
        <v>590</v>
      </c>
      <c r="K19" s="6" t="s">
        <v>590</v>
      </c>
      <c r="L19" s="5" t="s">
        <v>590</v>
      </c>
      <c r="M19" s="5">
        <v>12</v>
      </c>
    </row>
    <row r="20" spans="1:13" ht="13.5" customHeight="1">
      <c r="A20" s="7">
        <v>15919</v>
      </c>
      <c r="B20" s="5">
        <v>1</v>
      </c>
      <c r="C20" s="5" t="s">
        <v>598</v>
      </c>
      <c r="D20" s="5">
        <v>1</v>
      </c>
      <c r="E20" s="5" t="s">
        <v>590</v>
      </c>
      <c r="F20" s="5" t="s">
        <v>590</v>
      </c>
      <c r="G20" s="5">
        <v>1</v>
      </c>
      <c r="H20" s="5" t="s">
        <v>590</v>
      </c>
      <c r="I20" s="6" t="s">
        <v>590</v>
      </c>
      <c r="J20" s="6" t="s">
        <v>590</v>
      </c>
      <c r="K20" s="6" t="s">
        <v>590</v>
      </c>
      <c r="L20" s="5" t="s">
        <v>590</v>
      </c>
      <c r="M20" s="5">
        <v>2</v>
      </c>
    </row>
    <row r="21" spans="1:13" ht="13.5" customHeight="1">
      <c r="A21" s="5"/>
      <c r="B21" s="5">
        <v>12</v>
      </c>
      <c r="C21" s="5" t="s">
        <v>599</v>
      </c>
      <c r="D21" s="5">
        <v>3</v>
      </c>
      <c r="E21" s="5" t="s">
        <v>590</v>
      </c>
      <c r="F21" s="5">
        <v>1</v>
      </c>
      <c r="G21" s="5">
        <v>2</v>
      </c>
      <c r="H21" s="5">
        <v>3</v>
      </c>
      <c r="I21" s="6">
        <v>2</v>
      </c>
      <c r="J21" s="6">
        <v>1</v>
      </c>
      <c r="K21" s="6" t="s">
        <v>590</v>
      </c>
      <c r="L21" s="5" t="s">
        <v>590</v>
      </c>
      <c r="M21" s="5">
        <v>12</v>
      </c>
    </row>
    <row r="22" spans="1:13" ht="13.5" customHeight="1">
      <c r="A22" s="7">
        <v>15950</v>
      </c>
      <c r="B22" s="5">
        <v>2</v>
      </c>
      <c r="C22" s="5" t="s">
        <v>598</v>
      </c>
      <c r="D22" s="5" t="s">
        <v>590</v>
      </c>
      <c r="E22" s="5" t="s">
        <v>590</v>
      </c>
      <c r="F22" s="5" t="s">
        <v>590</v>
      </c>
      <c r="G22" s="5" t="s">
        <v>590</v>
      </c>
      <c r="H22" s="5" t="s">
        <v>590</v>
      </c>
      <c r="I22" s="6" t="s">
        <v>590</v>
      </c>
      <c r="J22" s="6" t="s">
        <v>590</v>
      </c>
      <c r="K22" s="6" t="s">
        <v>590</v>
      </c>
      <c r="L22" s="5" t="s">
        <v>590</v>
      </c>
      <c r="M22" s="5">
        <v>2</v>
      </c>
    </row>
    <row r="23" spans="1:13" ht="13.5" customHeight="1">
      <c r="A23" s="5"/>
      <c r="B23" s="5">
        <v>12</v>
      </c>
      <c r="C23" s="5" t="s">
        <v>599</v>
      </c>
      <c r="D23" s="5">
        <v>3</v>
      </c>
      <c r="E23" s="5" t="s">
        <v>590</v>
      </c>
      <c r="F23" s="5">
        <v>3</v>
      </c>
      <c r="G23" s="5" t="s">
        <v>590</v>
      </c>
      <c r="H23" s="5" t="s">
        <v>590</v>
      </c>
      <c r="I23" s="6" t="s">
        <v>590</v>
      </c>
      <c r="J23" s="6" t="s">
        <v>590</v>
      </c>
      <c r="K23" s="6" t="s">
        <v>590</v>
      </c>
      <c r="L23" s="5" t="s">
        <v>590</v>
      </c>
      <c r="M23" s="5">
        <v>15</v>
      </c>
    </row>
    <row r="24" spans="1:13" ht="13.5" customHeight="1">
      <c r="A24" s="7">
        <v>15980</v>
      </c>
      <c r="B24" s="5">
        <v>2</v>
      </c>
      <c r="C24" s="5" t="s">
        <v>598</v>
      </c>
      <c r="D24" s="5">
        <v>1</v>
      </c>
      <c r="E24" s="5" t="s">
        <v>590</v>
      </c>
      <c r="F24" s="5" t="s">
        <v>590</v>
      </c>
      <c r="G24" s="5">
        <v>1</v>
      </c>
      <c r="H24" s="5" t="s">
        <v>590</v>
      </c>
      <c r="I24" s="6" t="s">
        <v>590</v>
      </c>
      <c r="J24" s="6" t="s">
        <v>590</v>
      </c>
      <c r="K24" s="6" t="s">
        <v>590</v>
      </c>
      <c r="L24" s="5" t="s">
        <v>590</v>
      </c>
      <c r="M24" s="5">
        <v>3</v>
      </c>
    </row>
    <row r="25" spans="1:13" ht="13.5" customHeight="1">
      <c r="A25" s="5"/>
      <c r="B25" s="5">
        <v>15</v>
      </c>
      <c r="C25" s="5" t="s">
        <v>599</v>
      </c>
      <c r="D25" s="5" t="s">
        <v>590</v>
      </c>
      <c r="E25" s="5" t="s">
        <v>590</v>
      </c>
      <c r="F25" s="5" t="s">
        <v>590</v>
      </c>
      <c r="G25" s="5" t="s">
        <v>590</v>
      </c>
      <c r="H25" s="5">
        <v>4</v>
      </c>
      <c r="I25" s="6">
        <v>1</v>
      </c>
      <c r="J25" s="6">
        <v>2</v>
      </c>
      <c r="K25" s="6" t="s">
        <v>590</v>
      </c>
      <c r="L25" s="5">
        <v>1</v>
      </c>
      <c r="M25" s="5">
        <v>11</v>
      </c>
    </row>
    <row r="26" spans="1:13" ht="13.5" customHeight="1">
      <c r="A26" s="7">
        <v>16011</v>
      </c>
      <c r="B26" s="5">
        <v>3</v>
      </c>
      <c r="C26" s="5" t="s">
        <v>598</v>
      </c>
      <c r="D26" s="5" t="s">
        <v>590</v>
      </c>
      <c r="E26" s="5" t="s">
        <v>590</v>
      </c>
      <c r="F26" s="5" t="s">
        <v>590</v>
      </c>
      <c r="G26" s="5" t="s">
        <v>590</v>
      </c>
      <c r="H26" s="5">
        <v>2</v>
      </c>
      <c r="I26" s="6" t="s">
        <v>590</v>
      </c>
      <c r="J26" s="6" t="s">
        <v>590</v>
      </c>
      <c r="K26" s="6" t="s">
        <v>590</v>
      </c>
      <c r="L26" s="5">
        <v>2</v>
      </c>
      <c r="M26" s="5">
        <v>1</v>
      </c>
    </row>
    <row r="27" spans="1:13" ht="13.5" customHeight="1">
      <c r="A27" s="5"/>
      <c r="B27" s="5">
        <v>11</v>
      </c>
      <c r="C27" s="5" t="s">
        <v>599</v>
      </c>
      <c r="D27" s="5">
        <v>2</v>
      </c>
      <c r="E27" s="5" t="s">
        <v>590</v>
      </c>
      <c r="F27" s="5" t="s">
        <v>590</v>
      </c>
      <c r="G27" s="5">
        <v>2</v>
      </c>
      <c r="H27" s="5">
        <v>1</v>
      </c>
      <c r="I27" s="6">
        <v>1</v>
      </c>
      <c r="J27" s="6" t="s">
        <v>590</v>
      </c>
      <c r="K27" s="6" t="s">
        <v>590</v>
      </c>
      <c r="L27" s="5" t="s">
        <v>590</v>
      </c>
      <c r="M27" s="5">
        <v>12</v>
      </c>
    </row>
    <row r="28" spans="1:13" ht="13.5" customHeight="1">
      <c r="A28" s="7">
        <v>16041</v>
      </c>
      <c r="B28" s="5">
        <v>1</v>
      </c>
      <c r="C28" s="5" t="s">
        <v>598</v>
      </c>
      <c r="D28" s="5">
        <v>1</v>
      </c>
      <c r="E28" s="5" t="s">
        <v>590</v>
      </c>
      <c r="F28" s="5">
        <v>1</v>
      </c>
      <c r="G28" s="5" t="s">
        <v>590</v>
      </c>
      <c r="H28" s="5" t="s">
        <v>590</v>
      </c>
      <c r="I28" s="6" t="s">
        <v>590</v>
      </c>
      <c r="J28" s="6" t="s">
        <v>590</v>
      </c>
      <c r="K28" s="6" t="s">
        <v>590</v>
      </c>
      <c r="L28" s="5" t="s">
        <v>590</v>
      </c>
      <c r="M28" s="5">
        <v>2</v>
      </c>
    </row>
    <row r="29" spans="1:13" ht="13.5" customHeight="1">
      <c r="A29" s="5"/>
      <c r="B29" s="5">
        <v>12</v>
      </c>
      <c r="C29" s="5" t="s">
        <v>599</v>
      </c>
      <c r="D29" s="5">
        <v>2</v>
      </c>
      <c r="E29" s="5" t="s">
        <v>590</v>
      </c>
      <c r="F29" s="5">
        <v>2</v>
      </c>
      <c r="G29" s="5" t="s">
        <v>590</v>
      </c>
      <c r="H29" s="5">
        <v>1</v>
      </c>
      <c r="I29" s="6">
        <v>1</v>
      </c>
      <c r="J29" s="6" t="s">
        <v>590</v>
      </c>
      <c r="K29" s="6" t="s">
        <v>590</v>
      </c>
      <c r="L29" s="5" t="s">
        <v>590</v>
      </c>
      <c r="M29" s="5">
        <v>13</v>
      </c>
    </row>
    <row r="30" spans="1:13" ht="13.5" customHeight="1">
      <c r="A30" s="5"/>
      <c r="B30" s="5"/>
      <c r="C30" s="5"/>
      <c r="D30" s="5"/>
      <c r="E30" s="5"/>
      <c r="F30" s="5"/>
      <c r="G30" s="5"/>
      <c r="H30" s="5"/>
      <c r="I30" s="59">
        <f>SUM(I10:I29)</f>
        <v>14</v>
      </c>
      <c r="J30" s="59">
        <f>SUM(J10:J29)</f>
        <v>8</v>
      </c>
      <c r="K30" s="59">
        <f>SUM(K10:K29)</f>
        <v>0</v>
      </c>
      <c r="L30" s="5"/>
      <c r="M30" s="5"/>
    </row>
    <row r="31" spans="1:13" ht="13.5" customHeight="1">
      <c r="A31" s="125" t="s">
        <v>450</v>
      </c>
      <c r="B31" s="115"/>
      <c r="C31" s="44" t="s">
        <v>449</v>
      </c>
      <c r="D31" s="5"/>
      <c r="E31" s="5"/>
      <c r="F31" s="5"/>
      <c r="G31" s="5"/>
      <c r="H31" s="5"/>
      <c r="I31" s="125">
        <f>SUM(I30:J30)</f>
        <v>22</v>
      </c>
      <c r="J31" s="115"/>
      <c r="K31" s="44">
        <v>0</v>
      </c>
      <c r="L31" s="5"/>
      <c r="M31" s="5"/>
    </row>
    <row r="32" spans="1:13" ht="13.5" customHeight="1">
      <c r="A32" s="143" t="s">
        <v>567</v>
      </c>
      <c r="B32" s="144"/>
      <c r="C32" s="124"/>
      <c r="D32" s="5"/>
      <c r="E32" s="5"/>
      <c r="F32" s="5"/>
      <c r="G32" s="5"/>
      <c r="H32" s="5"/>
      <c r="I32" s="216">
        <v>22</v>
      </c>
      <c r="J32" s="217"/>
      <c r="K32" s="218"/>
      <c r="L32" s="5"/>
      <c r="M32" s="5"/>
    </row>
    <row r="33" spans="1:13" ht="13.5" customHeight="1">
      <c r="A33" s="5"/>
      <c r="B33" s="5"/>
      <c r="C33" s="5"/>
      <c r="D33" s="5"/>
      <c r="E33" s="5"/>
      <c r="F33" s="5"/>
      <c r="G33" s="5"/>
      <c r="H33" s="51"/>
      <c r="I33" s="62"/>
      <c r="J33" s="62"/>
      <c r="K33" s="62"/>
      <c r="L33" s="52"/>
      <c r="M33" s="5"/>
    </row>
    <row r="34" spans="1:13" ht="13.5" customHeight="1">
      <c r="A34" s="7">
        <v>16072</v>
      </c>
      <c r="B34" s="5">
        <v>2</v>
      </c>
      <c r="C34" s="5" t="s">
        <v>598</v>
      </c>
      <c r="D34" s="5" t="s">
        <v>590</v>
      </c>
      <c r="E34" s="5" t="s">
        <v>590</v>
      </c>
      <c r="F34" s="5" t="s">
        <v>590</v>
      </c>
      <c r="G34" s="5" t="s">
        <v>590</v>
      </c>
      <c r="H34" s="5">
        <v>2</v>
      </c>
      <c r="I34" s="54" t="s">
        <v>590</v>
      </c>
      <c r="J34" s="54" t="s">
        <v>590</v>
      </c>
      <c r="K34" s="54" t="s">
        <v>590</v>
      </c>
      <c r="L34" s="5">
        <v>2</v>
      </c>
      <c r="M34" s="5">
        <v>0</v>
      </c>
    </row>
    <row r="35" spans="1:13" ht="13.5" customHeight="1">
      <c r="A35" s="5"/>
      <c r="B35" s="5">
        <v>13</v>
      </c>
      <c r="C35" s="5" t="s">
        <v>599</v>
      </c>
      <c r="D35" s="5" t="s">
        <v>590</v>
      </c>
      <c r="E35" s="5" t="s">
        <v>590</v>
      </c>
      <c r="F35" s="5" t="s">
        <v>590</v>
      </c>
      <c r="G35" s="5" t="s">
        <v>590</v>
      </c>
      <c r="H35" s="5">
        <v>13</v>
      </c>
      <c r="I35" s="6" t="s">
        <v>590</v>
      </c>
      <c r="J35" s="6" t="s">
        <v>590</v>
      </c>
      <c r="K35" s="6" t="s">
        <v>590</v>
      </c>
      <c r="L35" s="5">
        <v>13</v>
      </c>
      <c r="M35" s="5">
        <v>0</v>
      </c>
    </row>
    <row r="36" ht="12.75">
      <c r="A36" s="3"/>
    </row>
    <row r="37" ht="12.75">
      <c r="A37" s="4" t="s">
        <v>633</v>
      </c>
    </row>
    <row r="38" spans="1:13" ht="25.5">
      <c r="A38" s="85"/>
      <c r="B38" s="85"/>
      <c r="C38" s="85"/>
      <c r="D38" s="85"/>
      <c r="E38" s="85"/>
      <c r="F38" s="85"/>
      <c r="G38" s="85"/>
      <c r="H38" s="85"/>
      <c r="I38" s="99"/>
      <c r="J38" s="101" t="s">
        <v>567</v>
      </c>
      <c r="K38" s="100" t="s">
        <v>568</v>
      </c>
      <c r="L38" s="35" t="s">
        <v>637</v>
      </c>
      <c r="M38" s="103" t="s">
        <v>526</v>
      </c>
    </row>
    <row r="39" spans="1:13" ht="12.75">
      <c r="A39" s="158">
        <v>1943</v>
      </c>
      <c r="B39" s="161"/>
      <c r="C39" s="161"/>
      <c r="D39" s="162"/>
      <c r="E39" s="85"/>
      <c r="F39" s="85"/>
      <c r="G39" s="85"/>
      <c r="H39" s="85"/>
      <c r="I39" s="99"/>
      <c r="J39" s="99">
        <v>22</v>
      </c>
      <c r="K39" s="99">
        <v>22</v>
      </c>
      <c r="L39" s="35">
        <v>21</v>
      </c>
      <c r="M39" s="102">
        <v>0.954</v>
      </c>
    </row>
    <row r="40" spans="1:13" ht="12.75">
      <c r="A40" s="158">
        <v>1944</v>
      </c>
      <c r="B40" s="161"/>
      <c r="C40" s="161"/>
      <c r="D40" s="162"/>
      <c r="E40" s="85"/>
      <c r="F40" s="85"/>
      <c r="G40" s="85"/>
      <c r="H40" s="85"/>
      <c r="I40" s="99"/>
      <c r="J40" s="99">
        <v>0</v>
      </c>
      <c r="K40" s="99">
        <v>0</v>
      </c>
      <c r="L40" s="35">
        <v>1</v>
      </c>
      <c r="M40" s="102" t="s">
        <v>430</v>
      </c>
    </row>
    <row r="41" spans="1:13" ht="12.75">
      <c r="A41" s="116" t="s">
        <v>429</v>
      </c>
      <c r="B41" s="155"/>
      <c r="C41" s="155"/>
      <c r="D41" s="155"/>
      <c r="E41" s="85"/>
      <c r="F41" s="85"/>
      <c r="G41" s="85"/>
      <c r="H41" s="85"/>
      <c r="I41" s="99"/>
      <c r="J41" s="99">
        <v>22</v>
      </c>
      <c r="K41" s="99">
        <v>22</v>
      </c>
      <c r="L41" s="35">
        <v>22</v>
      </c>
      <c r="M41" s="102">
        <v>1</v>
      </c>
    </row>
    <row r="43" ht="23.25">
      <c r="A43" s="113">
        <v>1943</v>
      </c>
    </row>
    <row r="44" spans="2:10" ht="12.75">
      <c r="B44" s="137" t="s">
        <v>999</v>
      </c>
      <c r="C44" s="140" t="s">
        <v>1000</v>
      </c>
      <c r="D44" s="137" t="s">
        <v>640</v>
      </c>
      <c r="E44" s="129" t="s">
        <v>1001</v>
      </c>
      <c r="F44" s="129" t="s">
        <v>1002</v>
      </c>
      <c r="G44" s="129" t="s">
        <v>1003</v>
      </c>
      <c r="H44" s="55" t="s">
        <v>1004</v>
      </c>
      <c r="I44" s="55" t="s">
        <v>1005</v>
      </c>
      <c r="J44" s="129" t="s">
        <v>1006</v>
      </c>
    </row>
    <row r="45" spans="2:10" ht="12.75">
      <c r="B45" s="138"/>
      <c r="C45" s="141"/>
      <c r="D45" s="138"/>
      <c r="E45" s="130"/>
      <c r="F45" s="130"/>
      <c r="G45" s="130"/>
      <c r="H45" s="56"/>
      <c r="I45" s="56"/>
      <c r="J45" s="130"/>
    </row>
    <row r="46" spans="2:10" ht="12.75">
      <c r="B46" s="139"/>
      <c r="C46" s="142"/>
      <c r="D46" s="139"/>
      <c r="E46" s="131"/>
      <c r="F46" s="131"/>
      <c r="G46" s="131"/>
      <c r="H46" s="57" t="s">
        <v>1007</v>
      </c>
      <c r="I46" s="57" t="s">
        <v>1008</v>
      </c>
      <c r="J46" s="131"/>
    </row>
    <row r="47" spans="1:10" ht="12.75">
      <c r="A47" s="35">
        <v>1</v>
      </c>
      <c r="B47" s="86">
        <v>15755</v>
      </c>
      <c r="C47" s="63" t="s">
        <v>1200</v>
      </c>
      <c r="D47" s="64" t="s">
        <v>647</v>
      </c>
      <c r="E47" s="65" t="s">
        <v>1201</v>
      </c>
      <c r="F47" s="65" t="s">
        <v>649</v>
      </c>
      <c r="G47" s="65" t="s">
        <v>1011</v>
      </c>
      <c r="H47" s="64">
        <v>2274</v>
      </c>
      <c r="I47" s="64">
        <v>30</v>
      </c>
      <c r="J47" s="65" t="s">
        <v>1012</v>
      </c>
    </row>
    <row r="48" spans="1:10" ht="21">
      <c r="A48" s="35">
        <v>2</v>
      </c>
      <c r="B48" s="88">
        <v>15775</v>
      </c>
      <c r="C48" s="89" t="s">
        <v>1200</v>
      </c>
      <c r="D48" s="90" t="s">
        <v>647</v>
      </c>
      <c r="E48" s="91" t="s">
        <v>1141</v>
      </c>
      <c r="F48" s="91" t="s">
        <v>1202</v>
      </c>
      <c r="G48" s="91" t="s">
        <v>1011</v>
      </c>
      <c r="H48" s="90">
        <v>2255</v>
      </c>
      <c r="I48" s="90">
        <v>10</v>
      </c>
      <c r="J48" s="91" t="s">
        <v>1012</v>
      </c>
    </row>
    <row r="49" spans="1:10" ht="31.5">
      <c r="A49" s="35">
        <v>3</v>
      </c>
      <c r="B49" s="88">
        <v>15785</v>
      </c>
      <c r="C49" s="89" t="s">
        <v>1200</v>
      </c>
      <c r="D49" s="90" t="s">
        <v>647</v>
      </c>
      <c r="E49" s="91" t="s">
        <v>1203</v>
      </c>
      <c r="F49" s="91" t="s">
        <v>1204</v>
      </c>
      <c r="G49" s="91" t="s">
        <v>1011</v>
      </c>
      <c r="H49" s="90">
        <v>2268</v>
      </c>
      <c r="I49" s="90">
        <v>100</v>
      </c>
      <c r="J49" s="91" t="s">
        <v>1205</v>
      </c>
    </row>
    <row r="50" spans="1:10" ht="31.5">
      <c r="A50" s="35">
        <v>4</v>
      </c>
      <c r="B50" s="88">
        <v>15792</v>
      </c>
      <c r="C50" s="89" t="s">
        <v>1200</v>
      </c>
      <c r="D50" s="90" t="s">
        <v>661</v>
      </c>
      <c r="E50" s="91" t="s">
        <v>1206</v>
      </c>
      <c r="F50" s="91" t="s">
        <v>1207</v>
      </c>
      <c r="G50" s="91" t="s">
        <v>1027</v>
      </c>
      <c r="H50" s="90">
        <v>5495</v>
      </c>
      <c r="I50" s="90">
        <v>15</v>
      </c>
      <c r="J50" s="91" t="s">
        <v>1012</v>
      </c>
    </row>
    <row r="51" spans="1:10" ht="12.75">
      <c r="A51" s="35">
        <v>5</v>
      </c>
      <c r="B51" s="88">
        <v>15794</v>
      </c>
      <c r="C51" s="89" t="s">
        <v>1200</v>
      </c>
      <c r="D51" s="90" t="s">
        <v>647</v>
      </c>
      <c r="E51" s="91" t="s">
        <v>646</v>
      </c>
      <c r="F51" s="91" t="s">
        <v>701</v>
      </c>
      <c r="G51" s="91" t="s">
        <v>1011</v>
      </c>
      <c r="H51" s="90">
        <v>2254</v>
      </c>
      <c r="I51" s="90">
        <v>60</v>
      </c>
      <c r="J51" s="91" t="s">
        <v>1012</v>
      </c>
    </row>
    <row r="52" spans="1:10" ht="12.75">
      <c r="A52" s="155">
        <v>6</v>
      </c>
      <c r="B52" s="194">
        <v>15801</v>
      </c>
      <c r="C52" s="197" t="s">
        <v>1200</v>
      </c>
      <c r="D52" s="200" t="s">
        <v>647</v>
      </c>
      <c r="E52" s="203" t="s">
        <v>787</v>
      </c>
      <c r="F52" s="203" t="s">
        <v>1208</v>
      </c>
      <c r="G52" s="203" t="s">
        <v>1011</v>
      </c>
      <c r="H52" s="68">
        <v>323</v>
      </c>
      <c r="I52" s="200">
        <v>100</v>
      </c>
      <c r="J52" s="203" t="s">
        <v>1209</v>
      </c>
    </row>
    <row r="53" spans="1:10" ht="12.75">
      <c r="A53" s="155"/>
      <c r="B53" s="195"/>
      <c r="C53" s="198"/>
      <c r="D53" s="201"/>
      <c r="E53" s="204"/>
      <c r="F53" s="204"/>
      <c r="G53" s="204"/>
      <c r="H53" s="75"/>
      <c r="I53" s="201"/>
      <c r="J53" s="204"/>
    </row>
    <row r="54" spans="1:10" ht="12.75">
      <c r="A54" s="155"/>
      <c r="B54" s="196"/>
      <c r="C54" s="199"/>
      <c r="D54" s="202"/>
      <c r="E54" s="205"/>
      <c r="F54" s="205"/>
      <c r="G54" s="205"/>
      <c r="H54" s="77" t="s">
        <v>1210</v>
      </c>
      <c r="I54" s="202"/>
      <c r="J54" s="205"/>
    </row>
    <row r="55" spans="1:10" ht="12.75">
      <c r="A55" s="155">
        <v>7</v>
      </c>
      <c r="B55" s="194">
        <v>15809</v>
      </c>
      <c r="C55" s="197" t="s">
        <v>1200</v>
      </c>
      <c r="D55" s="200" t="s">
        <v>647</v>
      </c>
      <c r="E55" s="203" t="s">
        <v>1211</v>
      </c>
      <c r="F55" s="203" t="s">
        <v>1212</v>
      </c>
      <c r="G55" s="203" t="s">
        <v>1011</v>
      </c>
      <c r="H55" s="68">
        <v>2215</v>
      </c>
      <c r="I55" s="200">
        <v>100</v>
      </c>
      <c r="J55" s="203" t="s">
        <v>1213</v>
      </c>
    </row>
    <row r="56" spans="1:10" ht="12.75">
      <c r="A56" s="155"/>
      <c r="B56" s="195"/>
      <c r="C56" s="198"/>
      <c r="D56" s="201"/>
      <c r="E56" s="204"/>
      <c r="F56" s="204"/>
      <c r="G56" s="204"/>
      <c r="H56" s="75"/>
      <c r="I56" s="201"/>
      <c r="J56" s="204"/>
    </row>
    <row r="57" spans="1:10" ht="12.75">
      <c r="A57" s="155"/>
      <c r="B57" s="196"/>
      <c r="C57" s="199"/>
      <c r="D57" s="202"/>
      <c r="E57" s="205"/>
      <c r="F57" s="205"/>
      <c r="G57" s="205"/>
      <c r="H57" s="77" t="s">
        <v>1214</v>
      </c>
      <c r="I57" s="202"/>
      <c r="J57" s="205"/>
    </row>
    <row r="58" spans="1:10" ht="12.75">
      <c r="A58" s="155">
        <v>8</v>
      </c>
      <c r="B58" s="174">
        <v>15837</v>
      </c>
      <c r="C58" s="177" t="s">
        <v>1200</v>
      </c>
      <c r="D58" s="171" t="s">
        <v>647</v>
      </c>
      <c r="E58" s="168" t="s">
        <v>1215</v>
      </c>
      <c r="F58" s="168" t="s">
        <v>1216</v>
      </c>
      <c r="G58" s="168" t="s">
        <v>1011</v>
      </c>
      <c r="H58" s="70">
        <v>524</v>
      </c>
      <c r="I58" s="171">
        <v>100</v>
      </c>
      <c r="J58" s="168" t="s">
        <v>1217</v>
      </c>
    </row>
    <row r="59" spans="1:10" ht="12.75">
      <c r="A59" s="155"/>
      <c r="B59" s="175"/>
      <c r="C59" s="178"/>
      <c r="D59" s="172"/>
      <c r="E59" s="169"/>
      <c r="F59" s="169"/>
      <c r="G59" s="169"/>
      <c r="H59" s="82"/>
      <c r="I59" s="172"/>
      <c r="J59" s="169"/>
    </row>
    <row r="60" spans="1:10" ht="12.75">
      <c r="A60" s="155"/>
      <c r="B60" s="176"/>
      <c r="C60" s="179"/>
      <c r="D60" s="173"/>
      <c r="E60" s="170"/>
      <c r="F60" s="170"/>
      <c r="G60" s="170"/>
      <c r="H60" s="72" t="s">
        <v>1218</v>
      </c>
      <c r="I60" s="173"/>
      <c r="J60" s="170"/>
    </row>
    <row r="61" spans="1:10" ht="12.75">
      <c r="A61" s="155">
        <v>9</v>
      </c>
      <c r="B61" s="174">
        <v>15848</v>
      </c>
      <c r="C61" s="177" t="s">
        <v>1200</v>
      </c>
      <c r="D61" s="171" t="s">
        <v>647</v>
      </c>
      <c r="E61" s="168" t="s">
        <v>1219</v>
      </c>
      <c r="F61" s="168" t="s">
        <v>1216</v>
      </c>
      <c r="G61" s="168" t="s">
        <v>1011</v>
      </c>
      <c r="H61" s="70">
        <v>2102</v>
      </c>
      <c r="I61" s="171">
        <v>100</v>
      </c>
      <c r="J61" s="168" t="s">
        <v>1220</v>
      </c>
    </row>
    <row r="62" spans="1:10" ht="12.75">
      <c r="A62" s="155"/>
      <c r="B62" s="175"/>
      <c r="C62" s="178"/>
      <c r="D62" s="172"/>
      <c r="E62" s="169"/>
      <c r="F62" s="169"/>
      <c r="G62" s="169"/>
      <c r="H62" s="82"/>
      <c r="I62" s="172"/>
      <c r="J62" s="169"/>
    </row>
    <row r="63" spans="1:10" ht="12.75">
      <c r="A63" s="155"/>
      <c r="B63" s="176"/>
      <c r="C63" s="179"/>
      <c r="D63" s="173"/>
      <c r="E63" s="170"/>
      <c r="F63" s="170"/>
      <c r="G63" s="170"/>
      <c r="H63" s="72" t="s">
        <v>1102</v>
      </c>
      <c r="I63" s="173"/>
      <c r="J63" s="170"/>
    </row>
    <row r="64" spans="1:10" ht="52.5">
      <c r="A64" s="35">
        <v>10</v>
      </c>
      <c r="B64" s="86">
        <v>15874</v>
      </c>
      <c r="C64" s="63" t="s">
        <v>1200</v>
      </c>
      <c r="D64" s="64" t="s">
        <v>661</v>
      </c>
      <c r="E64" s="65" t="s">
        <v>1141</v>
      </c>
      <c r="F64" s="65" t="s">
        <v>796</v>
      </c>
      <c r="G64" s="65" t="s">
        <v>1011</v>
      </c>
      <c r="H64" s="64">
        <v>471</v>
      </c>
      <c r="I64" s="64">
        <v>60</v>
      </c>
      <c r="J64" s="65" t="s">
        <v>1221</v>
      </c>
    </row>
    <row r="65" spans="1:10" ht="12.75">
      <c r="A65" s="155">
        <v>11</v>
      </c>
      <c r="B65" s="194">
        <v>15875</v>
      </c>
      <c r="C65" s="197" t="s">
        <v>1200</v>
      </c>
      <c r="D65" s="200" t="s">
        <v>647</v>
      </c>
      <c r="E65" s="203" t="s">
        <v>1222</v>
      </c>
      <c r="F65" s="203" t="s">
        <v>1223</v>
      </c>
      <c r="G65" s="203" t="s">
        <v>1011</v>
      </c>
      <c r="H65" s="68">
        <v>5528</v>
      </c>
      <c r="I65" s="200">
        <v>100</v>
      </c>
      <c r="J65" s="203" t="s">
        <v>1224</v>
      </c>
    </row>
    <row r="66" spans="1:10" ht="12.75">
      <c r="A66" s="155"/>
      <c r="B66" s="195"/>
      <c r="C66" s="198"/>
      <c r="D66" s="201"/>
      <c r="E66" s="204"/>
      <c r="F66" s="204"/>
      <c r="G66" s="204"/>
      <c r="H66" s="75"/>
      <c r="I66" s="201"/>
      <c r="J66" s="204"/>
    </row>
    <row r="67" spans="1:10" ht="12.75">
      <c r="A67" s="155"/>
      <c r="B67" s="196"/>
      <c r="C67" s="199"/>
      <c r="D67" s="202"/>
      <c r="E67" s="205"/>
      <c r="F67" s="205"/>
      <c r="G67" s="205"/>
      <c r="H67" s="77" t="s">
        <v>1225</v>
      </c>
      <c r="I67" s="202"/>
      <c r="J67" s="205"/>
    </row>
    <row r="68" spans="1:10" ht="12.75">
      <c r="A68" s="155">
        <v>12</v>
      </c>
      <c r="B68" s="194">
        <v>15875</v>
      </c>
      <c r="C68" s="197" t="s">
        <v>1200</v>
      </c>
      <c r="D68" s="200" t="s">
        <v>647</v>
      </c>
      <c r="E68" s="203" t="s">
        <v>1226</v>
      </c>
      <c r="F68" s="203" t="s">
        <v>664</v>
      </c>
      <c r="G68" s="203" t="s">
        <v>1011</v>
      </c>
      <c r="H68" s="68">
        <v>5488</v>
      </c>
      <c r="I68" s="200">
        <v>100</v>
      </c>
      <c r="J68" s="203" t="s">
        <v>1227</v>
      </c>
    </row>
    <row r="69" spans="1:10" ht="12.75">
      <c r="A69" s="155"/>
      <c r="B69" s="195"/>
      <c r="C69" s="198"/>
      <c r="D69" s="201"/>
      <c r="E69" s="204"/>
      <c r="F69" s="204"/>
      <c r="G69" s="204"/>
      <c r="H69" s="75"/>
      <c r="I69" s="201"/>
      <c r="J69" s="204"/>
    </row>
    <row r="70" spans="1:10" ht="12.75">
      <c r="A70" s="155"/>
      <c r="B70" s="196"/>
      <c r="C70" s="199"/>
      <c r="D70" s="202"/>
      <c r="E70" s="205"/>
      <c r="F70" s="205"/>
      <c r="G70" s="205"/>
      <c r="H70" s="77" t="s">
        <v>1228</v>
      </c>
      <c r="I70" s="202"/>
      <c r="J70" s="205"/>
    </row>
    <row r="71" spans="1:10" ht="12.75">
      <c r="A71" s="155">
        <v>13</v>
      </c>
      <c r="B71" s="174">
        <v>15894</v>
      </c>
      <c r="C71" s="177" t="s">
        <v>1200</v>
      </c>
      <c r="D71" s="171" t="s">
        <v>647</v>
      </c>
      <c r="E71" s="168" t="s">
        <v>1141</v>
      </c>
      <c r="F71" s="168" t="s">
        <v>1229</v>
      </c>
      <c r="G71" s="168" t="s">
        <v>1011</v>
      </c>
      <c r="H71" s="70">
        <v>5508</v>
      </c>
      <c r="I71" s="171">
        <v>30</v>
      </c>
      <c r="J71" s="168" t="s">
        <v>1230</v>
      </c>
    </row>
    <row r="72" spans="1:10" ht="12.75">
      <c r="A72" s="155"/>
      <c r="B72" s="175"/>
      <c r="C72" s="178"/>
      <c r="D72" s="172"/>
      <c r="E72" s="169"/>
      <c r="F72" s="169"/>
      <c r="G72" s="169"/>
      <c r="H72" s="82"/>
      <c r="I72" s="172"/>
      <c r="J72" s="169"/>
    </row>
    <row r="73" spans="1:10" ht="24" customHeight="1">
      <c r="A73" s="155"/>
      <c r="B73" s="176"/>
      <c r="C73" s="179"/>
      <c r="D73" s="173"/>
      <c r="E73" s="170"/>
      <c r="F73" s="170"/>
      <c r="G73" s="170"/>
      <c r="H73" s="72" t="s">
        <v>1231</v>
      </c>
      <c r="I73" s="173"/>
      <c r="J73" s="170"/>
    </row>
    <row r="74" spans="1:10" ht="31.5">
      <c r="A74" s="35">
        <v>14</v>
      </c>
      <c r="B74" s="86">
        <v>15919</v>
      </c>
      <c r="C74" s="63" t="s">
        <v>1200</v>
      </c>
      <c r="D74" s="64" t="s">
        <v>647</v>
      </c>
      <c r="E74" s="65" t="s">
        <v>1232</v>
      </c>
      <c r="F74" s="65" t="s">
        <v>1216</v>
      </c>
      <c r="G74" s="65" t="s">
        <v>1011</v>
      </c>
      <c r="H74" s="64">
        <v>2255</v>
      </c>
      <c r="I74" s="64">
        <v>100</v>
      </c>
      <c r="J74" s="65" t="s">
        <v>1233</v>
      </c>
    </row>
    <row r="75" spans="1:10" ht="12.75">
      <c r="A75" s="35">
        <v>15</v>
      </c>
      <c r="B75" s="86">
        <v>15919</v>
      </c>
      <c r="C75" s="63" t="s">
        <v>1200</v>
      </c>
      <c r="D75" s="64" t="s">
        <v>661</v>
      </c>
      <c r="E75" s="65" t="s">
        <v>1141</v>
      </c>
      <c r="F75" s="65" t="s">
        <v>907</v>
      </c>
      <c r="G75" s="65" t="s">
        <v>1011</v>
      </c>
      <c r="H75" s="64">
        <v>135446</v>
      </c>
      <c r="I75" s="64">
        <v>20</v>
      </c>
      <c r="J75" s="65" t="s">
        <v>1012</v>
      </c>
    </row>
    <row r="76" spans="1:10" ht="12.75">
      <c r="A76" s="35">
        <v>16</v>
      </c>
      <c r="B76" s="86">
        <v>15936</v>
      </c>
      <c r="C76" s="63" t="s">
        <v>1200</v>
      </c>
      <c r="D76" s="64" t="s">
        <v>647</v>
      </c>
      <c r="E76" s="65" t="s">
        <v>1234</v>
      </c>
      <c r="F76" s="65" t="s">
        <v>1235</v>
      </c>
      <c r="G76" s="65" t="s">
        <v>1011</v>
      </c>
      <c r="H76" s="64">
        <v>2167</v>
      </c>
      <c r="I76" s="64">
        <v>10</v>
      </c>
      <c r="J76" s="65" t="s">
        <v>1012</v>
      </c>
    </row>
    <row r="77" spans="1:10" ht="12.75">
      <c r="A77" s="155">
        <v>17</v>
      </c>
      <c r="B77" s="174">
        <v>15984</v>
      </c>
      <c r="C77" s="177" t="s">
        <v>1200</v>
      </c>
      <c r="D77" s="171" t="s">
        <v>647</v>
      </c>
      <c r="E77" s="168" t="s">
        <v>1164</v>
      </c>
      <c r="F77" s="168" t="s">
        <v>1092</v>
      </c>
      <c r="G77" s="168" t="s">
        <v>1011</v>
      </c>
      <c r="H77" s="70">
        <v>523</v>
      </c>
      <c r="I77" s="171">
        <v>100</v>
      </c>
      <c r="J77" s="168" t="s">
        <v>1236</v>
      </c>
    </row>
    <row r="78" spans="1:10" ht="12.75">
      <c r="A78" s="155"/>
      <c r="B78" s="175"/>
      <c r="C78" s="178"/>
      <c r="D78" s="172"/>
      <c r="E78" s="169"/>
      <c r="F78" s="169"/>
      <c r="G78" s="169"/>
      <c r="H78" s="82"/>
      <c r="I78" s="172"/>
      <c r="J78" s="169"/>
    </row>
    <row r="79" spans="1:10" ht="12.75">
      <c r="A79" s="155"/>
      <c r="B79" s="176"/>
      <c r="C79" s="179"/>
      <c r="D79" s="173"/>
      <c r="E79" s="170"/>
      <c r="F79" s="170"/>
      <c r="G79" s="170"/>
      <c r="H79" s="72" t="s">
        <v>1237</v>
      </c>
      <c r="I79" s="173"/>
      <c r="J79" s="170"/>
    </row>
    <row r="80" spans="1:10" ht="12.75">
      <c r="A80" s="155">
        <v>18</v>
      </c>
      <c r="B80" s="174">
        <v>15984</v>
      </c>
      <c r="C80" s="177" t="s">
        <v>1200</v>
      </c>
      <c r="D80" s="171" t="s">
        <v>647</v>
      </c>
      <c r="E80" s="168" t="s">
        <v>1238</v>
      </c>
      <c r="F80" s="168" t="s">
        <v>1239</v>
      </c>
      <c r="G80" s="168" t="s">
        <v>1011</v>
      </c>
      <c r="H80" s="70">
        <v>2219</v>
      </c>
      <c r="I80" s="171">
        <v>100</v>
      </c>
      <c r="J80" s="168" t="s">
        <v>1240</v>
      </c>
    </row>
    <row r="81" spans="1:10" ht="12.75">
      <c r="A81" s="155"/>
      <c r="B81" s="175"/>
      <c r="C81" s="178"/>
      <c r="D81" s="172"/>
      <c r="E81" s="169"/>
      <c r="F81" s="169"/>
      <c r="G81" s="169"/>
      <c r="H81" s="82"/>
      <c r="I81" s="172"/>
      <c r="J81" s="169"/>
    </row>
    <row r="82" spans="1:10" ht="12.75">
      <c r="A82" s="155"/>
      <c r="B82" s="176"/>
      <c r="C82" s="179"/>
      <c r="D82" s="173"/>
      <c r="E82" s="170"/>
      <c r="F82" s="170"/>
      <c r="G82" s="170"/>
      <c r="H82" s="72" t="s">
        <v>1102</v>
      </c>
      <c r="I82" s="173"/>
      <c r="J82" s="170"/>
    </row>
    <row r="83" spans="1:10" ht="12.75">
      <c r="A83" s="35">
        <v>19</v>
      </c>
      <c r="B83" s="88">
        <v>16007</v>
      </c>
      <c r="C83" s="89" t="s">
        <v>1200</v>
      </c>
      <c r="D83" s="90" t="s">
        <v>647</v>
      </c>
      <c r="E83" s="91" t="s">
        <v>1141</v>
      </c>
      <c r="F83" s="91" t="s">
        <v>649</v>
      </c>
      <c r="G83" s="91" t="s">
        <v>1011</v>
      </c>
      <c r="H83" s="90">
        <v>137012</v>
      </c>
      <c r="I83" s="90">
        <v>10</v>
      </c>
      <c r="J83" s="91" t="s">
        <v>1012</v>
      </c>
    </row>
    <row r="84" spans="1:10" ht="21">
      <c r="A84" s="35">
        <v>20</v>
      </c>
      <c r="B84" s="86">
        <v>16035</v>
      </c>
      <c r="C84" s="63" t="s">
        <v>1200</v>
      </c>
      <c r="D84" s="64" t="s">
        <v>647</v>
      </c>
      <c r="E84" s="65" t="s">
        <v>1141</v>
      </c>
      <c r="F84" s="65" t="s">
        <v>1241</v>
      </c>
      <c r="G84" s="65" t="s">
        <v>1011</v>
      </c>
      <c r="H84" s="64">
        <v>399</v>
      </c>
      <c r="I84" s="64">
        <v>20</v>
      </c>
      <c r="J84" s="65" t="s">
        <v>1012</v>
      </c>
    </row>
    <row r="85" spans="1:10" ht="42">
      <c r="A85" s="35">
        <v>21</v>
      </c>
      <c r="B85" s="88">
        <v>16068</v>
      </c>
      <c r="C85" s="89" t="s">
        <v>1200</v>
      </c>
      <c r="D85" s="90" t="s">
        <v>647</v>
      </c>
      <c r="E85" s="91" t="s">
        <v>1242</v>
      </c>
      <c r="F85" s="91" t="s">
        <v>1216</v>
      </c>
      <c r="G85" s="91" t="s">
        <v>1011</v>
      </c>
      <c r="H85" s="90">
        <v>2167</v>
      </c>
      <c r="I85" s="90">
        <v>100</v>
      </c>
      <c r="J85" s="91" t="s">
        <v>1243</v>
      </c>
    </row>
    <row r="87" ht="23.25">
      <c r="A87" s="121">
        <v>1944</v>
      </c>
    </row>
    <row r="89" spans="1:10" ht="21">
      <c r="A89" s="35">
        <v>1</v>
      </c>
      <c r="B89" s="87" t="s">
        <v>327</v>
      </c>
      <c r="C89" s="48" t="s">
        <v>328</v>
      </c>
      <c r="D89" s="26" t="s">
        <v>329</v>
      </c>
      <c r="E89" s="26" t="s">
        <v>330</v>
      </c>
      <c r="F89" s="27" t="s">
        <v>331</v>
      </c>
      <c r="G89" s="27" t="s">
        <v>907</v>
      </c>
      <c r="H89" s="26"/>
      <c r="I89" s="26" t="s">
        <v>183</v>
      </c>
      <c r="J89" s="27" t="s">
        <v>332</v>
      </c>
    </row>
  </sheetData>
  <mergeCells count="104">
    <mergeCell ref="D4:H4"/>
    <mergeCell ref="A31:B31"/>
    <mergeCell ref="A32:C32"/>
    <mergeCell ref="A1:B1"/>
    <mergeCell ref="D1:K1"/>
    <mergeCell ref="D2:I2"/>
    <mergeCell ref="D3:H3"/>
    <mergeCell ref="I31:J31"/>
    <mergeCell ref="I32:K32"/>
    <mergeCell ref="A6:C6"/>
    <mergeCell ref="A80:A82"/>
    <mergeCell ref="A39:D39"/>
    <mergeCell ref="A40:D40"/>
    <mergeCell ref="A41:D41"/>
    <mergeCell ref="A65:A67"/>
    <mergeCell ref="A68:A70"/>
    <mergeCell ref="A71:A73"/>
    <mergeCell ref="A77:A79"/>
    <mergeCell ref="A52:A54"/>
    <mergeCell ref="A55:A57"/>
    <mergeCell ref="A58:A60"/>
    <mergeCell ref="A61:A63"/>
    <mergeCell ref="F80:F82"/>
    <mergeCell ref="G80:G82"/>
    <mergeCell ref="F77:F79"/>
    <mergeCell ref="G77:G79"/>
    <mergeCell ref="F71:F73"/>
    <mergeCell ref="G71:G73"/>
    <mergeCell ref="F68:F70"/>
    <mergeCell ref="G68:G70"/>
    <mergeCell ref="I80:I82"/>
    <mergeCell ref="J80:J82"/>
    <mergeCell ref="B80:B82"/>
    <mergeCell ref="C80:C82"/>
    <mergeCell ref="D80:D82"/>
    <mergeCell ref="E80:E82"/>
    <mergeCell ref="I77:I79"/>
    <mergeCell ref="J77:J79"/>
    <mergeCell ref="B77:B79"/>
    <mergeCell ref="C77:C79"/>
    <mergeCell ref="D77:D79"/>
    <mergeCell ref="E77:E79"/>
    <mergeCell ref="I71:I73"/>
    <mergeCell ref="J71:J73"/>
    <mergeCell ref="B71:B73"/>
    <mergeCell ref="C71:C73"/>
    <mergeCell ref="D71:D73"/>
    <mergeCell ref="E71:E73"/>
    <mergeCell ref="I68:I70"/>
    <mergeCell ref="J68:J70"/>
    <mergeCell ref="B68:B70"/>
    <mergeCell ref="C68:C70"/>
    <mergeCell ref="D68:D70"/>
    <mergeCell ref="E68:E70"/>
    <mergeCell ref="F65:F67"/>
    <mergeCell ref="G65:G67"/>
    <mergeCell ref="I65:I67"/>
    <mergeCell ref="J65:J67"/>
    <mergeCell ref="B65:B67"/>
    <mergeCell ref="C65:C67"/>
    <mergeCell ref="D65:D67"/>
    <mergeCell ref="E65:E67"/>
    <mergeCell ref="F61:F63"/>
    <mergeCell ref="G61:G63"/>
    <mergeCell ref="I61:I63"/>
    <mergeCell ref="J61:J63"/>
    <mergeCell ref="B61:B63"/>
    <mergeCell ref="C61:C63"/>
    <mergeCell ref="D61:D63"/>
    <mergeCell ref="E61:E63"/>
    <mergeCell ref="F58:F60"/>
    <mergeCell ref="G58:G60"/>
    <mergeCell ref="I58:I60"/>
    <mergeCell ref="J58:J60"/>
    <mergeCell ref="B58:B60"/>
    <mergeCell ref="C58:C60"/>
    <mergeCell ref="D58:D60"/>
    <mergeCell ref="E58:E60"/>
    <mergeCell ref="F55:F57"/>
    <mergeCell ref="G55:G57"/>
    <mergeCell ref="I55:I57"/>
    <mergeCell ref="J55:J57"/>
    <mergeCell ref="B55:B57"/>
    <mergeCell ref="C55:C57"/>
    <mergeCell ref="D55:D57"/>
    <mergeCell ref="E55:E57"/>
    <mergeCell ref="F52:F54"/>
    <mergeCell ref="G52:G54"/>
    <mergeCell ref="I52:I54"/>
    <mergeCell ref="J52:J54"/>
    <mergeCell ref="B52:B54"/>
    <mergeCell ref="C52:C54"/>
    <mergeCell ref="D52:D54"/>
    <mergeCell ref="E52:E54"/>
    <mergeCell ref="F44:F46"/>
    <mergeCell ref="G44:G46"/>
    <mergeCell ref="J44:J46"/>
    <mergeCell ref="B8:C8"/>
    <mergeCell ref="D8:G8"/>
    <mergeCell ref="H8:L8"/>
    <mergeCell ref="B44:B46"/>
    <mergeCell ref="C44:C46"/>
    <mergeCell ref="D44:D46"/>
    <mergeCell ref="E44:E46"/>
  </mergeCells>
  <hyperlinks>
    <hyperlink ref="D4" r:id="rId1" display="http://www.luftwaffe.no./"/>
    <hyperlink ref="D3:H3" r:id="rId2" display="1. Таблицы Майкла Хольма на http://www.ww2.dk/"/>
    <hyperlink ref="D4:H4" r:id="rId3" display="2. Таблицы на сайте: http://www.luftwaffe.no./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2007-11-26T17:56:04Z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